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Admin\Dropbox\Easy4me\_FTP_Easy4Me_Neu\workfiles\m4\"/>
    </mc:Choice>
  </mc:AlternateContent>
  <xr:revisionPtr revIDLastSave="0" documentId="13_ncr:1_{AD2740CA-74DD-413C-9819-73A0124E36C7}" xr6:coauthVersionLast="45" xr6:coauthVersionMax="45" xr10:uidLastSave="{00000000-0000-0000-0000-000000000000}"/>
  <bookViews>
    <workbookView xWindow="-118" yWindow="-118" windowWidth="25370" windowHeight="15330" tabRatio="839" firstSheet="5" activeTab="14" xr2:uid="{00000000-000D-0000-FFFF-FFFF00000000}"/>
  </bookViews>
  <sheets>
    <sheet name="Tipps" sheetId="21" r:id="rId1"/>
    <sheet name="Einnahmen" sheetId="4" r:id="rId2"/>
    <sheet name="Leistungsverzeichnis" sheetId="5" r:id="rId3"/>
    <sheet name="Rechnung" sheetId="23" r:id="rId4"/>
    <sheet name="Außenhandelsbilanz" sheetId="7" r:id="rId5"/>
    <sheet name="Artikel" sheetId="15" r:id="rId6"/>
    <sheet name="Kassazettel 1" sheetId="10" r:id="rId7"/>
    <sheet name="Kassazettel 2" sheetId="11" r:id="rId8"/>
    <sheet name="Dichte" sheetId="18" r:id="rId9"/>
    <sheet name="Überstunden" sheetId="6" r:id="rId10"/>
    <sheet name="Benzinverbrauch" sheetId="12" r:id="rId11"/>
    <sheet name="Hotelrechnung" sheetId="14" r:id="rId12"/>
    <sheet name="Umsatz" sheetId="19" r:id="rId13"/>
    <sheet name="Treibhausgase" sheetId="24" r:id="rId14"/>
    <sheet name="Erfolg" sheetId="20" r:id="rId15"/>
    <sheet name="Fehler" sheetId="22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5" l="1"/>
  <c r="D25" i="22" l="1"/>
  <c r="D24" i="22"/>
  <c r="D23" i="22"/>
  <c r="D22" i="22"/>
  <c r="D21" i="22"/>
  <c r="D20" i="22"/>
  <c r="D12" i="22"/>
  <c r="D13" i="22"/>
  <c r="D14" i="22"/>
  <c r="D15" i="22"/>
  <c r="D11" i="22"/>
  <c r="D6" i="22"/>
  <c r="D7" i="22"/>
  <c r="D5" i="22"/>
  <c r="D16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</author>
  </authors>
  <commentList>
    <comment ref="E4" authorId="0" shapeId="0" xr:uid="{00000000-0006-0000-0400-000001000000}">
      <text>
        <r>
          <rPr>
            <sz val="10"/>
            <color indexed="81"/>
            <rFont val="Tahoma"/>
            <family val="2"/>
          </rPr>
          <t>Stück * Einzelpreis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800-000001000000}">
      <text>
        <r>
          <rPr>
            <sz val="11"/>
            <rFont val="Calibri"/>
            <family val="2"/>
            <scheme val="minor"/>
          </rPr>
          <t xml:space="preserve">Verwende die Formel: 
</t>
        </r>
        <r>
          <rPr>
            <b/>
            <sz val="11"/>
            <color indexed="17"/>
            <rFont val="Calibri"/>
            <family val="2"/>
            <scheme val="minor"/>
          </rPr>
          <t>Einwohner dividiert durch km²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5" authorId="0" shapeId="0" xr:uid="{00000000-0006-0000-0E00-000001000000}">
      <text>
        <r>
          <rPr>
            <b/>
            <sz val="10"/>
            <color indexed="17"/>
            <rFont val="Arial"/>
            <family val="2"/>
          </rPr>
          <t>laufendes Jahr - Budget</t>
        </r>
      </text>
    </comment>
    <comment ref="F5" authorId="0" shapeId="0" xr:uid="{00000000-0006-0000-0E00-000002000000}">
      <text>
        <r>
          <rPr>
            <b/>
            <sz val="10"/>
            <color indexed="17"/>
            <rFont val="Arial"/>
            <family val="2"/>
          </rPr>
          <t>Abweichung dividiert durch Budget</t>
        </r>
      </text>
    </comment>
  </commentList>
</comments>
</file>

<file path=xl/sharedStrings.xml><?xml version="1.0" encoding="utf-8"?>
<sst xmlns="http://schemas.openxmlformats.org/spreadsheetml/2006/main" count="260" uniqueCount="204">
  <si>
    <t>Lohn</t>
  </si>
  <si>
    <t>Überstunden</t>
  </si>
  <si>
    <t>Urlaubsgeld</t>
  </si>
  <si>
    <t>Gesamteinnahmen</t>
  </si>
  <si>
    <t>Ausgaben</t>
  </si>
  <si>
    <t>Miete</t>
  </si>
  <si>
    <t>Auto</t>
  </si>
  <si>
    <t>Kredite</t>
  </si>
  <si>
    <t>Lebensmittel</t>
  </si>
  <si>
    <t>Kleidung</t>
  </si>
  <si>
    <t>Kultur</t>
  </si>
  <si>
    <t>Sonstiges</t>
  </si>
  <si>
    <t>Gesamtausgaben</t>
  </si>
  <si>
    <t>Gesamtergebnis</t>
  </si>
  <si>
    <t>Leistungsverzeichnis</t>
  </si>
  <si>
    <t>Maß</t>
  </si>
  <si>
    <t>Leistungsart</t>
  </si>
  <si>
    <t>Einzelpreis</t>
  </si>
  <si>
    <t>Preis</t>
  </si>
  <si>
    <t>m²</t>
  </si>
  <si>
    <t>Zaun entfernen</t>
  </si>
  <si>
    <t>Summe</t>
  </si>
  <si>
    <t>Januar</t>
  </si>
  <si>
    <t>Stunden</t>
  </si>
  <si>
    <t>Februar</t>
  </si>
  <si>
    <t>März</t>
  </si>
  <si>
    <t>Gesamtstunden</t>
  </si>
  <si>
    <t>Stundensatz</t>
  </si>
  <si>
    <t>Jahr</t>
  </si>
  <si>
    <t>Export</t>
  </si>
  <si>
    <t>Import</t>
  </si>
  <si>
    <t>Rechnung</t>
  </si>
  <si>
    <t>Produkt</t>
  </si>
  <si>
    <t>Stück</t>
  </si>
  <si>
    <t>Single-CD</t>
  </si>
  <si>
    <t>CD</t>
  </si>
  <si>
    <t>Doppel-CD</t>
  </si>
  <si>
    <t>MC</t>
  </si>
  <si>
    <t>Musik-Video</t>
  </si>
  <si>
    <t>Summe:</t>
  </si>
  <si>
    <t>Preisberechnung</t>
  </si>
  <si>
    <t>Menge</t>
  </si>
  <si>
    <t>K A S S A - Z E T T E L</t>
  </si>
  <si>
    <t>Frischwurst</t>
  </si>
  <si>
    <t>Hartwurst</t>
  </si>
  <si>
    <t>Reinigungsmittel</t>
  </si>
  <si>
    <t>SUMME</t>
  </si>
  <si>
    <t>Berechnung des Benzinverbrauchs auf 100 km</t>
  </si>
  <si>
    <t>Gefahrene Kilometer</t>
  </si>
  <si>
    <t>Getanktes Benzin in Liter</t>
  </si>
  <si>
    <t>Verbrauch auf 1 Kilometer</t>
  </si>
  <si>
    <t>Verbrauch auf 100 Kilometer</t>
  </si>
  <si>
    <t>Hotelrechnung</t>
  </si>
  <si>
    <t>Preis pro Zimmer</t>
  </si>
  <si>
    <t>Gesamtpreis</t>
  </si>
  <si>
    <t>Treue-Rabatt</t>
  </si>
  <si>
    <t>Rabatt in €</t>
  </si>
  <si>
    <t>Rechnungsbetrag</t>
  </si>
  <si>
    <t>Artikel</t>
  </si>
  <si>
    <t>Verkaufsübersicht</t>
  </si>
  <si>
    <t>Gesamt</t>
  </si>
  <si>
    <t>Hose</t>
  </si>
  <si>
    <t>Jacken</t>
  </si>
  <si>
    <t>Anzahl</t>
  </si>
  <si>
    <t>ArtNr.</t>
  </si>
  <si>
    <t>Untergrund vorbereiten</t>
  </si>
  <si>
    <t>Platten legen</t>
  </si>
  <si>
    <t>Aushub</t>
  </si>
  <si>
    <t>Zaun neu setzen</t>
  </si>
  <si>
    <t>Gestalte die Überschrift größer und mit Farbe!</t>
  </si>
  <si>
    <t>Formatiere die Beträge als Währung!</t>
  </si>
  <si>
    <t>Berechne die Preise und die Summe!</t>
  </si>
  <si>
    <t>Finde ein passendes Bild zur Tabelle (z.B. ein Auto)</t>
  </si>
  <si>
    <t>Einnahmen</t>
  </si>
  <si>
    <t>Außenhandel Österreichs in Mrd. €</t>
  </si>
  <si>
    <t>Gesamtbetrag</t>
  </si>
  <si>
    <t>Bevölkerungsdichte europäischer Länder</t>
  </si>
  <si>
    <t>Land</t>
  </si>
  <si>
    <t>Einwohner</t>
  </si>
  <si>
    <t>Belgien</t>
  </si>
  <si>
    <t>B</t>
  </si>
  <si>
    <t>Bulgarien</t>
  </si>
  <si>
    <t>BG</t>
  </si>
  <si>
    <t>Deutschland</t>
  </si>
  <si>
    <t>D</t>
  </si>
  <si>
    <t>Finnland</t>
  </si>
  <si>
    <t>SF</t>
  </si>
  <si>
    <t>Frankreich</t>
  </si>
  <si>
    <t>F</t>
  </si>
  <si>
    <t>Griechenland</t>
  </si>
  <si>
    <t>GR</t>
  </si>
  <si>
    <t>Italien</t>
  </si>
  <si>
    <t>I</t>
  </si>
  <si>
    <t>Österreich</t>
  </si>
  <si>
    <t>A</t>
  </si>
  <si>
    <t>Schweiz</t>
  </si>
  <si>
    <t>CH</t>
  </si>
  <si>
    <t>Ungarn</t>
  </si>
  <si>
    <t>H</t>
  </si>
  <si>
    <t>Nettoumsätze</t>
  </si>
  <si>
    <t>Jänner</t>
  </si>
  <si>
    <t>Huber</t>
  </si>
  <si>
    <t>Schneider</t>
  </si>
  <si>
    <t>Ranftl</t>
  </si>
  <si>
    <t>Brutto</t>
  </si>
  <si>
    <t>Anzahl bestellt</t>
  </si>
  <si>
    <t>RZY-A</t>
  </si>
  <si>
    <t>URZ</t>
  </si>
  <si>
    <t>BACA</t>
  </si>
  <si>
    <t>RKKY</t>
  </si>
  <si>
    <t>NY-12</t>
  </si>
  <si>
    <t>UV-22</t>
  </si>
  <si>
    <t>UV-4a</t>
  </si>
  <si>
    <t>RS-TT</t>
  </si>
  <si>
    <t>UXW-3</t>
  </si>
  <si>
    <t>RKKT</t>
  </si>
  <si>
    <t>grau</t>
  </si>
  <si>
    <t>Jean blau</t>
  </si>
  <si>
    <t>Jean schwarz</t>
  </si>
  <si>
    <t>Mod. Winter</t>
  </si>
  <si>
    <t>Mod. Elegance</t>
  </si>
  <si>
    <t>Mod. Macho</t>
  </si>
  <si>
    <t>Mod. Paris</t>
  </si>
  <si>
    <t>Fleisch divers.</t>
  </si>
  <si>
    <t>in % v.Budget</t>
  </si>
  <si>
    <t>Gruppe A</t>
  </si>
  <si>
    <t>Gruppe B</t>
  </si>
  <si>
    <t>Waren</t>
  </si>
  <si>
    <t>Personal</t>
  </si>
  <si>
    <t>Raum</t>
  </si>
  <si>
    <t>Reingewinn</t>
  </si>
  <si>
    <t>Vorjahr</t>
  </si>
  <si>
    <t>Budget</t>
  </si>
  <si>
    <t>laufendes Jahr</t>
  </si>
  <si>
    <t>Abweichung
vom Budget</t>
  </si>
  <si>
    <t>Erfolgsrechnung</t>
  </si>
  <si>
    <t>Sonstige</t>
  </si>
  <si>
    <t>Du kannst es hier ausprobieren:</t>
  </si>
  <si>
    <t>Formeln verwenden</t>
  </si>
  <si>
    <t>Setze auf den folgenden Arbeitsblättern die richtigen Formeln ein!</t>
  </si>
  <si>
    <t>+</t>
  </si>
  <si>
    <t>Formatiere die Preise als Euro!</t>
  </si>
  <si>
    <t>Gesamtstunden x Stundensatz</t>
  </si>
  <si>
    <t>Mehrwertsteueranteil 20%</t>
  </si>
  <si>
    <t>So viele Fehler!</t>
  </si>
  <si>
    <t>Formatiere Geldbeträge als Währung!</t>
  </si>
  <si>
    <t>Sonstige Emmissionen</t>
  </si>
  <si>
    <t>Fluorierte Gase</t>
  </si>
  <si>
    <t>Abfallwirtschaft</t>
  </si>
  <si>
    <t>Heizungen</t>
  </si>
  <si>
    <t>Landwirtschaft</t>
  </si>
  <si>
    <t>Energiewirtschaft</t>
  </si>
  <si>
    <t>Verkehr</t>
  </si>
  <si>
    <t>Industrie und Gewerbeproduktion</t>
  </si>
  <si>
    <t>Änderung in % von 1990 bis 2010</t>
  </si>
  <si>
    <t>Mill t CO2</t>
  </si>
  <si>
    <t>Ausstoß von klimawirksamen Gasen – Österreich</t>
  </si>
  <si>
    <t>Gesamteinnahmen - Gesamtausgaben</t>
  </si>
  <si>
    <t>m</t>
  </si>
  <si>
    <t>m³</t>
  </si>
  <si>
    <r>
      <t xml:space="preserve">Formatiere alle </t>
    </r>
    <r>
      <rPr>
        <b/>
        <sz val="12"/>
        <color indexed="10"/>
        <rFont val="Calibri"/>
        <family val="2"/>
        <scheme val="minor"/>
      </rPr>
      <t xml:space="preserve">Preise </t>
    </r>
    <r>
      <rPr>
        <sz val="12"/>
        <rFont val="Calibri"/>
        <family val="2"/>
        <scheme val="minor"/>
      </rPr>
      <t>als Währung!</t>
    </r>
  </si>
  <si>
    <t>Dichte
Einw./km²</t>
  </si>
  <si>
    <t>Fläche</t>
  </si>
  <si>
    <t>Berechne in Zeile 8 die Summe der Nettobeträge</t>
  </si>
  <si>
    <r>
      <t xml:space="preserve">Berechne in Zeile 9 den Mehrwertsteueranteil mit der Formel: </t>
    </r>
    <r>
      <rPr>
        <b/>
        <i/>
        <sz val="12"/>
        <rFont val="Calibri"/>
        <family val="2"/>
        <scheme val="minor"/>
      </rPr>
      <t>Nettosumme mal 20%</t>
    </r>
  </si>
  <si>
    <r>
      <t>Berechne in Zeile 11 den Bruttobetrag mit der Formel</t>
    </r>
    <r>
      <rPr>
        <b/>
        <i/>
        <sz val="12"/>
        <rFont val="Calibri"/>
        <family val="2"/>
        <scheme val="minor"/>
      </rPr>
      <t xml:space="preserve"> Nettosumme + Mehrwertsteueranteil </t>
    </r>
  </si>
  <si>
    <r>
      <t>Wenn das Ergebnis richtig ist, bekommt die Zelle einen</t>
    </r>
    <r>
      <rPr>
        <sz val="12"/>
        <color indexed="17"/>
        <rFont val="Calibri"/>
        <family val="2"/>
        <scheme val="minor"/>
      </rPr>
      <t xml:space="preserve"> </t>
    </r>
    <r>
      <rPr>
        <b/>
        <sz val="12"/>
        <color indexed="17"/>
        <rFont val="Calibri"/>
        <family val="2"/>
        <scheme val="minor"/>
      </rPr>
      <t>grünen Hintergrund!</t>
    </r>
  </si>
  <si>
    <r>
      <t xml:space="preserve">Formatiere Beträge als </t>
    </r>
    <r>
      <rPr>
        <b/>
        <sz val="11"/>
        <rFont val="Calibri"/>
        <family val="2"/>
        <scheme val="minor"/>
      </rPr>
      <t>Währung</t>
    </r>
    <r>
      <rPr>
        <sz val="11"/>
        <rFont val="Calibri"/>
        <family val="2"/>
        <scheme val="minor"/>
      </rPr>
      <t xml:space="preserve"> und die Prozentangaben als </t>
    </r>
    <r>
      <rPr>
        <b/>
        <sz val="11"/>
        <rFont val="Calibri"/>
        <family val="2"/>
        <scheme val="minor"/>
      </rPr>
      <t>Prozent!</t>
    </r>
  </si>
  <si>
    <r>
      <t>4</t>
    </r>
    <r>
      <rPr>
        <sz val="10"/>
        <color rgb="FFFF0000"/>
        <rFont val="Calibri"/>
        <family val="2"/>
        <scheme val="minor"/>
      </rPr>
      <t xml:space="preserve"> Stk</t>
    </r>
    <r>
      <rPr>
        <sz val="10"/>
        <rFont val="Calibri"/>
        <family val="2"/>
        <scheme val="minor"/>
      </rPr>
      <t>.</t>
    </r>
  </si>
  <si>
    <r>
      <t>3</t>
    </r>
    <r>
      <rPr>
        <sz val="10"/>
        <color rgb="FFFF0000"/>
        <rFont val="Calibri"/>
        <family val="2"/>
        <scheme val="minor"/>
      </rPr>
      <t xml:space="preserve"> Stk.</t>
    </r>
  </si>
  <si>
    <r>
      <t>7</t>
    </r>
    <r>
      <rPr>
        <sz val="10"/>
        <color rgb="FFFF0000"/>
        <rFont val="Calibri"/>
        <family val="2"/>
        <scheme val="minor"/>
      </rPr>
      <t xml:space="preserve"> Stk</t>
    </r>
  </si>
  <si>
    <t>Bitte die Fehler korrigieren!</t>
  </si>
  <si>
    <t>Verwende die Funktion SUMME!</t>
  </si>
  <si>
    <r>
      <t xml:space="preserve">Verwende die Funktion </t>
    </r>
    <r>
      <rPr>
        <b/>
        <sz val="14"/>
        <color theme="4" tint="-0.499984740745262"/>
        <rFont val="Calibri"/>
        <family val="2"/>
        <scheme val="minor"/>
      </rPr>
      <t>SUMME</t>
    </r>
    <r>
      <rPr>
        <sz val="14"/>
        <color theme="4" tint="-0.499984740745262"/>
        <rFont val="Calibri"/>
        <family val="2"/>
        <scheme val="minor"/>
      </rPr>
      <t>!</t>
    </r>
  </si>
  <si>
    <t>Autosumme verwenden:</t>
  </si>
  <si>
    <t>- Klicke in die Zelle, wo die Summe berechnet werden soll.</t>
  </si>
  <si>
    <r>
      <t xml:space="preserve">- Register </t>
    </r>
    <r>
      <rPr>
        <b/>
        <sz val="10"/>
        <rFont val="Calibri"/>
        <family val="2"/>
        <scheme val="minor"/>
      </rPr>
      <t>Start</t>
    </r>
    <r>
      <rPr>
        <sz val="10"/>
        <rFont val="Calibri"/>
        <family val="2"/>
        <scheme val="minor"/>
      </rPr>
      <t xml:space="preserve"> / Gruppe </t>
    </r>
    <r>
      <rPr>
        <b/>
        <sz val="10"/>
        <rFont val="Calibri"/>
        <family val="2"/>
        <scheme val="minor"/>
      </rPr>
      <t>Bearbeiten</t>
    </r>
  </si>
  <si>
    <r>
      <rPr>
        <sz val="10"/>
        <color theme="0" tint="-4.9989318521683403E-2"/>
        <rFont val="Calibri"/>
        <family val="2"/>
        <scheme val="minor"/>
      </rPr>
      <t>-</t>
    </r>
    <r>
      <rPr>
        <sz val="10"/>
        <rFont val="Calibri"/>
        <family val="2"/>
        <scheme val="minor"/>
      </rPr>
      <t xml:space="preserve"> Excel schlägt den Bereich für die Summenbildung vor.</t>
    </r>
  </si>
  <si>
    <t>- Drücke auf die Taste Eingabe.</t>
  </si>
  <si>
    <r>
      <t xml:space="preserve">- Klicke auf die Schaltfläche </t>
    </r>
    <r>
      <rPr>
        <b/>
        <sz val="10"/>
        <rFont val="Calibri"/>
        <family val="2"/>
        <scheme val="minor"/>
      </rPr>
      <t>Autosumme</t>
    </r>
    <r>
      <rPr>
        <sz val="10"/>
        <rFont val="Calibri"/>
        <family val="2"/>
        <scheme val="minor"/>
      </rPr>
      <t xml:space="preserve"> und wähle </t>
    </r>
    <r>
      <rPr>
        <b/>
        <sz val="10"/>
        <rFont val="Calibri"/>
        <family val="2"/>
        <scheme val="minor"/>
      </rPr>
      <t>Summe</t>
    </r>
    <r>
      <rPr>
        <sz val="10"/>
        <rFont val="Calibri"/>
        <family val="2"/>
        <scheme val="minor"/>
      </rPr>
      <t>.</t>
    </r>
  </si>
  <si>
    <r>
      <t xml:space="preserve">Gib in </t>
    </r>
    <r>
      <rPr>
        <b/>
        <sz val="12"/>
        <rFont val="Calibri"/>
        <family val="2"/>
        <scheme val="minor"/>
      </rPr>
      <t>C10</t>
    </r>
    <r>
      <rPr>
        <sz val="12"/>
        <rFont val="Calibri"/>
        <family val="2"/>
        <scheme val="minor"/>
      </rPr>
      <t xml:space="preserve"> eine Formel ein, die das Wechselgeld berechnet!</t>
    </r>
  </si>
  <si>
    <t>Die Kundschaft gibt:</t>
  </si>
  <si>
    <t>Berechne die Summe!</t>
  </si>
  <si>
    <t>Wie viel muss herausgegeben werden?</t>
  </si>
  <si>
    <r>
      <t xml:space="preserve">Berechne in </t>
    </r>
    <r>
      <rPr>
        <b/>
        <sz val="12"/>
        <rFont val="Calibri"/>
        <family val="2"/>
        <scheme val="minor"/>
      </rPr>
      <t xml:space="preserve">C8 </t>
    </r>
    <r>
      <rPr>
        <sz val="12"/>
        <rFont val="Calibri"/>
        <family val="2"/>
        <scheme val="minor"/>
      </rPr>
      <t>die Summe der Warenwerte.</t>
    </r>
  </si>
  <si>
    <t>Wechselgeld</t>
  </si>
  <si>
    <t>Füge ein passendes Bild ein!</t>
  </si>
  <si>
    <r>
      <rPr>
        <sz val="12"/>
        <rFont val="Calibri"/>
        <family val="2"/>
        <scheme val="minor"/>
      </rPr>
      <t>Berechne die Außenhandelsbilanz:</t>
    </r>
    <r>
      <rPr>
        <b/>
        <sz val="12"/>
        <color indexed="18"/>
        <rFont val="Calibri"/>
        <family val="2"/>
        <scheme val="minor"/>
      </rPr>
      <t xml:space="preserve"> </t>
    </r>
    <r>
      <rPr>
        <b/>
        <i/>
        <sz val="12"/>
        <color theme="4" tint="-0.249977111117893"/>
        <rFont val="Calibri"/>
        <family val="2"/>
        <scheme val="minor"/>
      </rPr>
      <t>Export - Import</t>
    </r>
  </si>
  <si>
    <t>Außenhandelsbilanz</t>
  </si>
  <si>
    <t xml:space="preserve">Summe: </t>
  </si>
  <si>
    <r>
      <t xml:space="preserve">Markiere die Zeile deines Landes </t>
    </r>
    <r>
      <rPr>
        <b/>
        <sz val="12"/>
        <rFont val="Calibri"/>
        <family val="2"/>
        <scheme val="minor"/>
      </rPr>
      <t>fett</t>
    </r>
    <r>
      <rPr>
        <sz val="12"/>
        <rFont val="Calibri"/>
        <family val="2"/>
        <scheme val="minor"/>
      </rPr>
      <t xml:space="preserve"> und mit einer anderen hellen Hintergrundfarbe!</t>
    </r>
  </si>
  <si>
    <t>Summen:</t>
  </si>
  <si>
    <r>
      <t xml:space="preserve">Berechne die Summe des Bereichs von </t>
    </r>
    <r>
      <rPr>
        <b/>
        <i/>
        <sz val="11"/>
        <color theme="4" tint="-0.499984740745262"/>
        <rFont val="Calibri"/>
        <family val="2"/>
        <scheme val="minor"/>
      </rPr>
      <t>B11 bis F11</t>
    </r>
  </si>
  <si>
    <r>
      <rPr>
        <b/>
        <i/>
        <sz val="10"/>
        <color theme="4" tint="-0.249977111117893"/>
        <rFont val="Arial"/>
        <family val="2"/>
      </rPr>
      <t>Benzin</t>
    </r>
    <r>
      <rPr>
        <i/>
        <sz val="10"/>
        <color theme="4" tint="-0.249977111117893"/>
        <rFont val="Arial"/>
        <family val="2"/>
      </rPr>
      <t xml:space="preserve"> dividiert durch </t>
    </r>
    <r>
      <rPr>
        <b/>
        <i/>
        <sz val="10"/>
        <color theme="4" tint="-0.249977111117893"/>
        <rFont val="Arial"/>
        <family val="2"/>
      </rPr>
      <t>gefahrene Kilometer</t>
    </r>
  </si>
  <si>
    <r>
      <rPr>
        <b/>
        <i/>
        <sz val="10"/>
        <color theme="4" tint="-0.249977111117893"/>
        <rFont val="Arial"/>
        <family val="2"/>
      </rPr>
      <t>C5</t>
    </r>
    <r>
      <rPr>
        <i/>
        <sz val="10"/>
        <color theme="4" tint="-0.249977111117893"/>
        <rFont val="Arial"/>
        <family val="2"/>
      </rPr>
      <t xml:space="preserve"> multipliziert mit </t>
    </r>
    <r>
      <rPr>
        <b/>
        <i/>
        <sz val="10"/>
        <color theme="4" tint="-0.249977111117893"/>
        <rFont val="Arial"/>
        <family val="2"/>
      </rPr>
      <t>100</t>
    </r>
  </si>
  <si>
    <r>
      <rPr>
        <b/>
        <i/>
        <sz val="10"/>
        <color theme="4" tint="-0.499984740745262"/>
        <rFont val="Calibri"/>
        <family val="2"/>
        <scheme val="minor"/>
      </rPr>
      <t>Gesamtpreis</t>
    </r>
    <r>
      <rPr>
        <i/>
        <sz val="10"/>
        <color theme="4" tint="-0.499984740745262"/>
        <rFont val="Calibri"/>
        <family val="2"/>
        <scheme val="minor"/>
      </rPr>
      <t xml:space="preserve"> minus</t>
    </r>
    <r>
      <rPr>
        <b/>
        <i/>
        <sz val="10"/>
        <color theme="4" tint="-0.499984740745262"/>
        <rFont val="Calibri"/>
        <family val="2"/>
        <scheme val="minor"/>
      </rPr>
      <t xml:space="preserve"> Rabatt in €</t>
    </r>
  </si>
  <si>
    <r>
      <rPr>
        <b/>
        <i/>
        <sz val="11"/>
        <color rgb="FFC00000"/>
        <rFont val="Calibri"/>
        <family val="2"/>
        <scheme val="minor"/>
      </rPr>
      <t>Tage</t>
    </r>
    <r>
      <rPr>
        <i/>
        <sz val="10"/>
        <color theme="4" tint="-0.499984740745262"/>
        <rFont val="Calibri"/>
        <family val="2"/>
        <scheme val="minor"/>
      </rPr>
      <t xml:space="preserve"> mal</t>
    </r>
    <r>
      <rPr>
        <b/>
        <i/>
        <sz val="10"/>
        <color theme="4" tint="-0.499984740745262"/>
        <rFont val="Calibri"/>
        <family val="2"/>
        <scheme val="minor"/>
      </rPr>
      <t xml:space="preserve"> </t>
    </r>
    <r>
      <rPr>
        <b/>
        <i/>
        <sz val="11"/>
        <color theme="4" tint="-0.499984740745262"/>
        <rFont val="Calibri"/>
        <family val="2"/>
        <scheme val="minor"/>
      </rPr>
      <t>Preis pro Zimmer</t>
    </r>
  </si>
  <si>
    <r>
      <rPr>
        <b/>
        <i/>
        <sz val="11"/>
        <color theme="4" tint="-0.499984740745262"/>
        <rFont val="Calibri"/>
        <family val="2"/>
        <scheme val="minor"/>
      </rPr>
      <t>Gesamtpreis</t>
    </r>
    <r>
      <rPr>
        <i/>
        <sz val="10"/>
        <color theme="4" tint="-0.499984740745262"/>
        <rFont val="Calibri"/>
        <family val="2"/>
        <scheme val="minor"/>
      </rPr>
      <t xml:space="preserve"> mal </t>
    </r>
    <r>
      <rPr>
        <b/>
        <i/>
        <sz val="11"/>
        <color rgb="FF00B050"/>
        <rFont val="Calibri"/>
        <family val="2"/>
        <scheme val="minor"/>
      </rPr>
      <t>Treue-Rabatt</t>
    </r>
  </si>
  <si>
    <r>
      <t>Aufenthaltsdauer (</t>
    </r>
    <r>
      <rPr>
        <b/>
        <sz val="12"/>
        <rFont val="Calibri"/>
        <family val="2"/>
        <scheme val="minor"/>
      </rPr>
      <t>Tage</t>
    </r>
    <r>
      <rPr>
        <sz val="12"/>
        <rFont val="Calibri"/>
        <family val="2"/>
        <scheme val="minor"/>
      </rPr>
      <t>)</t>
    </r>
  </si>
  <si>
    <t>Summe netto</t>
  </si>
  <si>
    <r>
      <rPr>
        <b/>
        <i/>
        <sz val="12"/>
        <color theme="4" tint="-0.249977111117893"/>
        <rFont val="Calibri"/>
        <family val="2"/>
        <scheme val="minor"/>
      </rPr>
      <t>Summe netto</t>
    </r>
    <r>
      <rPr>
        <i/>
        <sz val="12"/>
        <color theme="4" tint="-0.249977111117893"/>
        <rFont val="Calibri"/>
        <family val="2"/>
        <scheme val="minor"/>
      </rPr>
      <t xml:space="preserve"> mal 20%</t>
    </r>
  </si>
  <si>
    <r>
      <rPr>
        <b/>
        <i/>
        <sz val="12"/>
        <color theme="4" tint="-0.249977111117893"/>
        <rFont val="Calibri"/>
        <family val="2"/>
        <scheme val="minor"/>
      </rPr>
      <t>Summe netto</t>
    </r>
    <r>
      <rPr>
        <i/>
        <sz val="12"/>
        <color theme="4" tint="-0.249977111117893"/>
        <rFont val="Calibri"/>
        <family val="2"/>
        <scheme val="minor"/>
      </rPr>
      <t xml:space="preserve"> + </t>
    </r>
    <r>
      <rPr>
        <b/>
        <i/>
        <sz val="12"/>
        <color theme="4" tint="-0.249977111117893"/>
        <rFont val="Calibri"/>
        <family val="2"/>
        <scheme val="minor"/>
      </rPr>
      <t>Mehrwertsteueranteil</t>
    </r>
  </si>
  <si>
    <r>
      <t xml:space="preserve">Verwende die Formel: </t>
    </r>
    <r>
      <rPr>
        <b/>
        <sz val="10"/>
        <color theme="4" tint="-0.249977111117893"/>
        <rFont val="Arial"/>
        <family val="2"/>
      </rPr>
      <t>Ausstoß 2010 / Ausstoß 1990  - 1</t>
    </r>
  </si>
  <si>
    <t>Summe der Einnahmen minus Summe der 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</si>
</sst>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[$€]_-;\-* #,##0.00\ [$€]_-;_-* &quot;-&quot;??\ [$€]_-;_-@_-"/>
    <numFmt numFmtId="165" formatCode="#,##0.00\ &quot;DM&quot;;[Red]\-#,##0.00\ &quot;DM&quot;"/>
    <numFmt numFmtId="166" formatCode="#,##0.0"/>
    <numFmt numFmtId="167" formatCode="dd/mm/yy"/>
    <numFmt numFmtId="168" formatCode="[Red]0.0%;\-0.0%"/>
    <numFmt numFmtId="169" formatCode="0.0"/>
    <numFmt numFmtId="170" formatCode="#,##0&quot; km²&quot;"/>
  </numFmts>
  <fonts count="6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color indexed="56"/>
      <name val="Tahoma"/>
      <family val="2"/>
    </font>
    <font>
      <b/>
      <sz val="12"/>
      <name val="Arial"/>
      <family val="2"/>
    </font>
    <font>
      <sz val="10"/>
      <color indexed="32"/>
      <name val="Arial"/>
      <family val="2"/>
    </font>
    <font>
      <sz val="10"/>
      <color indexed="81"/>
      <name val="Tahoma"/>
      <family val="2"/>
    </font>
    <font>
      <b/>
      <sz val="10"/>
      <color indexed="17"/>
      <name val="Arial"/>
      <family val="2"/>
    </font>
    <font>
      <b/>
      <sz val="12"/>
      <color theme="8" tint="-0.499984740745262"/>
      <name val="Arial"/>
      <family val="2"/>
    </font>
    <font>
      <sz val="20"/>
      <color theme="8" tint="-0.499984740745262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color indexed="12"/>
      <name val="Calibri"/>
      <family val="2"/>
      <scheme val="minor"/>
    </font>
    <font>
      <sz val="11"/>
      <name val="Calibri"/>
      <family val="2"/>
      <scheme val="minor"/>
    </font>
    <font>
      <sz val="12"/>
      <color indexed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indexed="17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i/>
      <sz val="12"/>
      <color theme="4" tint="-0.249977111117893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2"/>
      <color indexed="32"/>
      <name val="Calibri"/>
      <family val="2"/>
      <scheme val="minor"/>
    </font>
    <font>
      <sz val="12"/>
      <color indexed="32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indexed="17"/>
      <name val="Calibri"/>
      <family val="2"/>
      <scheme val="minor"/>
    </font>
    <font>
      <b/>
      <sz val="26"/>
      <color indexed="23"/>
      <name val="Tahoma"/>
      <family val="2"/>
    </font>
    <font>
      <b/>
      <sz val="11"/>
      <name val="Calibri"/>
      <family val="2"/>
      <scheme val="minor"/>
    </font>
    <font>
      <sz val="22"/>
      <color indexed="62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sz val="10"/>
      <color theme="4" tint="-0.249977111117893"/>
      <name val="Arial"/>
      <family val="2"/>
    </font>
    <font>
      <i/>
      <sz val="10"/>
      <color theme="4" tint="-0.249977111117893"/>
      <name val="Arial"/>
      <family val="2"/>
    </font>
    <font>
      <b/>
      <i/>
      <sz val="10"/>
      <color theme="4" tint="-0.249977111117893"/>
      <name val="Arial"/>
      <family val="2"/>
    </font>
    <font>
      <b/>
      <i/>
      <sz val="10"/>
      <color theme="4" tint="-0.49998474074526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10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2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42"/>
        <bgColor indexed="41"/>
      </patternFill>
    </fill>
    <fill>
      <patternFill patternType="solid">
        <fgColor indexed="13"/>
        <bgColor indexed="43"/>
      </patternFill>
    </fill>
    <fill>
      <patternFill patternType="solid">
        <fgColor indexed="44"/>
        <bgColor indexed="31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8" tint="0.79998168889431442"/>
        <bgColor indexed="9"/>
      </patternFill>
    </fill>
    <fill>
      <patternFill patternType="solid">
        <fgColor rgb="FFD2FED4"/>
        <bgColor indexed="64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FFFF99"/>
        <b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1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ck">
        <color indexed="22"/>
      </left>
      <right/>
      <top style="thick">
        <color indexed="22"/>
      </top>
      <bottom/>
      <diagonal/>
    </border>
    <border>
      <left/>
      <right/>
      <top style="thick">
        <color indexed="22"/>
      </top>
      <bottom/>
      <diagonal/>
    </border>
    <border>
      <left/>
      <right style="thick">
        <color indexed="22"/>
      </right>
      <top style="thick">
        <color indexed="22"/>
      </top>
      <bottom/>
      <diagonal/>
    </border>
    <border>
      <left style="thick">
        <color indexed="22"/>
      </left>
      <right/>
      <top/>
      <bottom/>
      <diagonal/>
    </border>
    <border>
      <left/>
      <right style="thick">
        <color indexed="22"/>
      </right>
      <top/>
      <bottom/>
      <diagonal/>
    </border>
    <border>
      <left style="thick">
        <color indexed="22"/>
      </left>
      <right/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 style="thick">
        <color indexed="22"/>
      </right>
      <top/>
      <bottom style="thick">
        <color indexed="22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51"/>
      </left>
      <right style="hair">
        <color indexed="51"/>
      </right>
      <top style="hair">
        <color indexed="51"/>
      </top>
      <bottom style="hair">
        <color indexed="51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medium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medium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499984740745262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theme="0" tint="-0.499984740745262"/>
      </bottom>
      <diagonal/>
    </border>
    <border>
      <left style="hair">
        <color rgb="FFFF9933"/>
      </left>
      <right style="hair">
        <color rgb="FFFF9933"/>
      </right>
      <top style="thin">
        <color theme="0" tint="-0.499984740745262"/>
      </top>
      <bottom style="hair">
        <color rgb="FFFF9933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5" borderId="0" applyNumberFormat="0" applyFont="0" applyBorder="0" applyProtection="0">
      <alignment horizontal="left" vertical="center"/>
    </xf>
    <xf numFmtId="0" fontId="7" fillId="6" borderId="28" applyNumberFormat="0">
      <protection locked="0"/>
    </xf>
    <xf numFmtId="0" fontId="12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216">
    <xf numFmtId="0" fontId="0" fillId="0" borderId="0" xfId="0"/>
    <xf numFmtId="44" fontId="15" fillId="4" borderId="27" xfId="7" applyFont="1" applyFill="1" applyBorder="1"/>
    <xf numFmtId="44" fontId="15" fillId="4" borderId="24" xfId="7" applyFont="1" applyFill="1" applyBorder="1"/>
    <xf numFmtId="0" fontId="5" fillId="0" borderId="0" xfId="0" applyFont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indent="1"/>
    </xf>
    <xf numFmtId="0" fontId="0" fillId="0" borderId="0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quotePrefix="1" applyBorder="1" applyAlignment="1">
      <alignment horizontal="right"/>
    </xf>
    <xf numFmtId="0" fontId="0" fillId="0" borderId="0" xfId="0"/>
    <xf numFmtId="0" fontId="0" fillId="0" borderId="29" xfId="0" applyFont="1" applyBorder="1" applyAlignment="1">
      <alignment horizontal="right"/>
    </xf>
    <xf numFmtId="0" fontId="0" fillId="4" borderId="29" xfId="0" applyFill="1" applyBorder="1"/>
    <xf numFmtId="165" fontId="14" fillId="0" borderId="0" xfId="0" applyNumberFormat="1" applyFont="1"/>
    <xf numFmtId="0" fontId="15" fillId="0" borderId="0" xfId="0" applyFont="1"/>
    <xf numFmtId="0" fontId="15" fillId="0" borderId="0" xfId="0" applyNumberFormat="1" applyFont="1"/>
    <xf numFmtId="0" fontId="16" fillId="0" borderId="0" xfId="0" applyFont="1"/>
    <xf numFmtId="0" fontId="15" fillId="2" borderId="1" xfId="0" applyNumberFormat="1" applyFont="1" applyFill="1" applyBorder="1"/>
    <xf numFmtId="0" fontId="14" fillId="0" borderId="0" xfId="0" applyFont="1"/>
    <xf numFmtId="0" fontId="17" fillId="0" borderId="0" xfId="6" applyFont="1" applyAlignment="1"/>
    <xf numFmtId="0" fontId="15" fillId="0" borderId="0" xfId="0" applyFont="1" applyAlignment="1"/>
    <xf numFmtId="0" fontId="19" fillId="0" borderId="0" xfId="0" applyFont="1" applyProtection="1">
      <protection locked="0"/>
    </xf>
    <xf numFmtId="0" fontId="15" fillId="0" borderId="0" xfId="0" applyFont="1" applyFill="1" applyAlignment="1">
      <alignment horizontal="left" indent="1"/>
    </xf>
    <xf numFmtId="0" fontId="15" fillId="0" borderId="0" xfId="0" applyFont="1"/>
    <xf numFmtId="0" fontId="15" fillId="10" borderId="27" xfId="0" applyFont="1" applyFill="1" applyBorder="1"/>
    <xf numFmtId="0" fontId="15" fillId="0" borderId="27" xfId="0" applyFont="1" applyBorder="1"/>
    <xf numFmtId="0" fontId="15" fillId="0" borderId="26" xfId="0" applyFont="1" applyBorder="1"/>
    <xf numFmtId="0" fontId="15" fillId="0" borderId="25" xfId="0" applyFont="1" applyBorder="1"/>
    <xf numFmtId="0" fontId="15" fillId="0" borderId="24" xfId="0" applyFont="1" applyBorder="1"/>
    <xf numFmtId="0" fontId="16" fillId="0" borderId="0" xfId="0" applyFont="1"/>
    <xf numFmtId="164" fontId="15" fillId="0" borderId="0" xfId="3" applyFont="1"/>
    <xf numFmtId="164" fontId="15" fillId="2" borderId="1" xfId="2" applyFont="1" applyFill="1" applyBorder="1"/>
    <xf numFmtId="0" fontId="15" fillId="0" borderId="0" xfId="0" applyFont="1"/>
    <xf numFmtId="164" fontId="15" fillId="2" borderId="1" xfId="0" applyNumberFormat="1" applyFont="1" applyFill="1" applyBorder="1"/>
    <xf numFmtId="0" fontId="16" fillId="0" borderId="3" xfId="0" applyFont="1" applyBorder="1"/>
    <xf numFmtId="0" fontId="15" fillId="0" borderId="3" xfId="0" applyFont="1" applyBorder="1"/>
    <xf numFmtId="0" fontId="15" fillId="0" borderId="0" xfId="0" applyNumberFormat="1" applyFont="1"/>
    <xf numFmtId="164" fontId="15" fillId="2" borderId="1" xfId="3" applyFont="1" applyFill="1" applyBorder="1"/>
    <xf numFmtId="0" fontId="0" fillId="11" borderId="0" xfId="0" applyFill="1" applyBorder="1"/>
    <xf numFmtId="0" fontId="20" fillId="0" borderId="2" xfId="0" applyFont="1" applyBorder="1" applyAlignment="1">
      <alignment horizontal="center"/>
    </xf>
    <xf numFmtId="164" fontId="20" fillId="0" borderId="2" xfId="2" applyFont="1" applyBorder="1"/>
    <xf numFmtId="0" fontId="20" fillId="0" borderId="2" xfId="0" applyFont="1" applyBorder="1"/>
    <xf numFmtId="0" fontId="20" fillId="2" borderId="2" xfId="2" applyNumberFormat="1" applyFont="1" applyFill="1" applyBorder="1"/>
    <xf numFmtId="0" fontId="20" fillId="0" borderId="2" xfId="0" applyNumberFormat="1" applyFont="1" applyBorder="1"/>
    <xf numFmtId="0" fontId="20" fillId="0" borderId="2" xfId="0" applyFont="1" applyBorder="1" applyAlignment="1">
      <alignment horizontal="right"/>
    </xf>
    <xf numFmtId="0" fontId="25" fillId="3" borderId="2" xfId="0" applyFont="1" applyFill="1" applyBorder="1"/>
    <xf numFmtId="0" fontId="20" fillId="0" borderId="0" xfId="0" applyFont="1"/>
    <xf numFmtId="0" fontId="20" fillId="0" borderId="27" xfId="0" applyFont="1" applyBorder="1"/>
    <xf numFmtId="0" fontId="20" fillId="4" borderId="27" xfId="0" applyFont="1" applyFill="1" applyBorder="1"/>
    <xf numFmtId="0" fontId="15" fillId="0" borderId="0" xfId="0" applyFont="1" applyAlignment="1">
      <alignment horizontal="left" vertical="center" wrapText="1" indent="1"/>
    </xf>
    <xf numFmtId="0" fontId="20" fillId="12" borderId="27" xfId="0" applyFont="1" applyFill="1" applyBorder="1" applyAlignment="1">
      <alignment horizontal="center" vertical="center"/>
    </xf>
    <xf numFmtId="0" fontId="20" fillId="12" borderId="27" xfId="0" applyFont="1" applyFill="1" applyBorder="1" applyAlignment="1">
      <alignment horizontal="center" vertical="center" wrapText="1"/>
    </xf>
    <xf numFmtId="3" fontId="20" fillId="0" borderId="27" xfId="0" applyNumberFormat="1" applyFont="1" applyBorder="1"/>
    <xf numFmtId="170" fontId="20" fillId="0" borderId="27" xfId="0" applyNumberFormat="1" applyFont="1" applyBorder="1"/>
    <xf numFmtId="167" fontId="15" fillId="0" borderId="0" xfId="0" applyNumberFormat="1" applyFont="1"/>
    <xf numFmtId="0" fontId="23" fillId="0" borderId="0" xfId="0" applyFont="1"/>
    <xf numFmtId="167" fontId="23" fillId="0" borderId="0" xfId="0" applyNumberFormat="1" applyFont="1"/>
    <xf numFmtId="0" fontId="23" fillId="8" borderId="29" xfId="0" applyFont="1" applyFill="1" applyBorder="1"/>
    <xf numFmtId="0" fontId="23" fillId="8" borderId="31" xfId="0" applyFont="1" applyFill="1" applyBorder="1"/>
    <xf numFmtId="0" fontId="23" fillId="0" borderId="30" xfId="0" applyFont="1" applyBorder="1"/>
    <xf numFmtId="0" fontId="23" fillId="4" borderId="32" xfId="0" applyFont="1" applyFill="1" applyBorder="1"/>
    <xf numFmtId="0" fontId="23" fillId="0" borderId="0" xfId="0" applyFont="1" applyAlignment="1">
      <alignment horizontal="right"/>
    </xf>
    <xf numFmtId="0" fontId="23" fillId="4" borderId="1" xfId="0" applyFont="1" applyFill="1" applyBorder="1"/>
    <xf numFmtId="0" fontId="29" fillId="0" borderId="0" xfId="0" applyFont="1"/>
    <xf numFmtId="0" fontId="20" fillId="0" borderId="0" xfId="0" applyFont="1" applyAlignment="1">
      <alignment horizontal="right"/>
    </xf>
    <xf numFmtId="0" fontId="20" fillId="4" borderId="0" xfId="0" applyFont="1" applyFill="1"/>
    <xf numFmtId="0" fontId="20" fillId="0" borderId="26" xfId="0" applyFont="1" applyBorder="1" applyAlignment="1">
      <alignment horizontal="right"/>
    </xf>
    <xf numFmtId="0" fontId="20" fillId="4" borderId="26" xfId="0" applyFont="1" applyFill="1" applyBorder="1"/>
    <xf numFmtId="43" fontId="20" fillId="0" borderId="0" xfId="1" applyFont="1"/>
    <xf numFmtId="43" fontId="25" fillId="2" borderId="1" xfId="1" applyFont="1" applyFill="1" applyBorder="1"/>
    <xf numFmtId="43" fontId="20" fillId="0" borderId="0" xfId="0" applyNumberFormat="1" applyFont="1"/>
    <xf numFmtId="0" fontId="30" fillId="0" borderId="0" xfId="0" applyFont="1"/>
    <xf numFmtId="0" fontId="20" fillId="0" borderId="0" xfId="0" applyFont="1" applyAlignment="1">
      <alignment horizontal="right" indent="1"/>
    </xf>
    <xf numFmtId="9" fontId="20" fillId="0" borderId="0" xfId="0" applyNumberFormat="1" applyFont="1" applyAlignment="1">
      <alignment horizontal="right" indent="1"/>
    </xf>
    <xf numFmtId="169" fontId="20" fillId="0" borderId="34" xfId="0" applyNumberFormat="1" applyFont="1" applyBorder="1" applyAlignment="1">
      <alignment horizontal="right" indent="1"/>
    </xf>
    <xf numFmtId="168" fontId="34" fillId="13" borderId="33" xfId="5" applyNumberFormat="1" applyFont="1" applyFill="1" applyBorder="1" applyAlignment="1">
      <alignment horizontal="right" indent="1"/>
      <protection locked="0"/>
    </xf>
    <xf numFmtId="0" fontId="20" fillId="0" borderId="0" xfId="0" applyFont="1"/>
    <xf numFmtId="0" fontId="20" fillId="0" borderId="0" xfId="0" applyFont="1" applyAlignment="1">
      <alignment horizontal="right" indent="1"/>
    </xf>
    <xf numFmtId="169" fontId="16" fillId="9" borderId="34" xfId="0" applyNumberFormat="1" applyFont="1" applyFill="1" applyBorder="1" applyAlignment="1">
      <alignment horizontal="center" vertical="center" wrapText="1"/>
    </xf>
    <xf numFmtId="0" fontId="32" fillId="9" borderId="34" xfId="0" applyNumberFormat="1" applyFont="1" applyFill="1" applyBorder="1" applyAlignment="1">
      <alignment horizontal="right" vertical="center" indent="1"/>
    </xf>
    <xf numFmtId="0" fontId="20" fillId="9" borderId="34" xfId="0" applyNumberFormat="1" applyFont="1" applyFill="1" applyBorder="1" applyAlignment="1">
      <alignment horizontal="right" vertical="center" indent="1"/>
    </xf>
    <xf numFmtId="0" fontId="33" fillId="9" borderId="34" xfId="0" applyNumberFormat="1" applyFont="1" applyFill="1" applyBorder="1" applyAlignment="1">
      <alignment horizontal="right" vertical="center" indent="1"/>
    </xf>
    <xf numFmtId="0" fontId="16" fillId="0" borderId="0" xfId="0" applyFont="1" applyAlignment="1"/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164" fontId="15" fillId="2" borderId="2" xfId="0" applyNumberFormat="1" applyFont="1" applyFill="1" applyBorder="1"/>
    <xf numFmtId="0" fontId="20" fillId="0" borderId="0" xfId="0" applyFont="1" applyFill="1"/>
    <xf numFmtId="0" fontId="38" fillId="0" borderId="0" xfId="0" applyFont="1" applyFill="1"/>
    <xf numFmtId="0" fontId="38" fillId="0" borderId="0" xfId="0" applyFont="1"/>
    <xf numFmtId="0" fontId="20" fillId="0" borderId="1" xfId="0" applyFont="1" applyBorder="1" applyAlignment="1">
      <alignment horizontal="right" indent="1"/>
    </xf>
    <xf numFmtId="166" fontId="20" fillId="0" borderId="1" xfId="0" applyNumberFormat="1" applyFont="1" applyBorder="1" applyAlignment="1">
      <alignment horizontal="right" indent="1"/>
    </xf>
    <xf numFmtId="166" fontId="25" fillId="2" borderId="1" xfId="0" applyNumberFormat="1" applyFont="1" applyFill="1" applyBorder="1" applyAlignment="1">
      <alignment horizontal="right" indent="1"/>
    </xf>
    <xf numFmtId="0" fontId="24" fillId="0" borderId="8" xfId="0" applyFont="1" applyBorder="1" applyAlignment="1">
      <alignment horizontal="left" indent="1"/>
    </xf>
    <xf numFmtId="0" fontId="15" fillId="0" borderId="8" xfId="0" applyFont="1" applyBorder="1"/>
    <xf numFmtId="0" fontId="15" fillId="0" borderId="8" xfId="0" applyFont="1" applyBorder="1" applyAlignment="1">
      <alignment horizontal="left" indent="2"/>
    </xf>
    <xf numFmtId="0" fontId="28" fillId="0" borderId="8" xfId="0" applyFont="1" applyBorder="1" applyAlignment="1">
      <alignment horizontal="left" indent="2"/>
    </xf>
    <xf numFmtId="0" fontId="1" fillId="0" borderId="0" xfId="0" quotePrefix="1" applyFont="1" applyBorder="1" applyAlignment="1">
      <alignment horizontal="right"/>
    </xf>
    <xf numFmtId="0" fontId="3" fillId="0" borderId="1" xfId="0" applyFont="1" applyBorder="1" applyAlignment="1">
      <alignment horizontal="right" indent="1"/>
    </xf>
    <xf numFmtId="0" fontId="3" fillId="0" borderId="41" xfId="0" applyFont="1" applyBorder="1" applyAlignment="1">
      <alignment horizontal="right" indent="1"/>
    </xf>
    <xf numFmtId="0" fontId="6" fillId="2" borderId="11" xfId="0" applyFont="1" applyFill="1" applyBorder="1" applyAlignment="1">
      <alignment horizontal="right" indent="1"/>
    </xf>
    <xf numFmtId="0" fontId="40" fillId="0" borderId="0" xfId="0" applyFont="1" applyBorder="1" applyAlignment="1">
      <alignment horizontal="left"/>
    </xf>
    <xf numFmtId="44" fontId="23" fillId="0" borderId="0" xfId="7" applyFont="1"/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4" borderId="27" xfId="0" applyFont="1" applyFill="1" applyBorder="1"/>
    <xf numFmtId="0" fontId="42" fillId="0" borderId="0" xfId="0" applyFont="1"/>
    <xf numFmtId="0" fontId="15" fillId="0" borderId="2" xfId="0" applyFont="1" applyFill="1" applyBorder="1" applyAlignment="1"/>
    <xf numFmtId="0" fontId="15" fillId="0" borderId="2" xfId="0" applyNumberFormat="1" applyFont="1" applyFill="1" applyBorder="1" applyAlignment="1"/>
    <xf numFmtId="164" fontId="15" fillId="2" borderId="2" xfId="2" applyFont="1" applyFill="1" applyBorder="1" applyAlignment="1" applyProtection="1">
      <protection locked="0"/>
    </xf>
    <xf numFmtId="0" fontId="15" fillId="0" borderId="4" xfId="0" applyFont="1" applyBorder="1"/>
    <xf numFmtId="164" fontId="15" fillId="0" borderId="4" xfId="3" applyFont="1" applyBorder="1"/>
    <xf numFmtId="164" fontId="15" fillId="2" borderId="10" xfId="2" applyFont="1" applyFill="1" applyBorder="1"/>
    <xf numFmtId="164" fontId="43" fillId="2" borderId="23" xfId="2" applyFont="1" applyFill="1" applyBorder="1"/>
    <xf numFmtId="0" fontId="43" fillId="0" borderId="0" xfId="0" applyFont="1"/>
    <xf numFmtId="0" fontId="22" fillId="0" borderId="0" xfId="0" applyFont="1" applyAlignment="1">
      <alignment wrapText="1"/>
    </xf>
    <xf numFmtId="0" fontId="22" fillId="0" borderId="0" xfId="0" applyFont="1" applyAlignment="1"/>
    <xf numFmtId="0" fontId="26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23" fillId="14" borderId="0" xfId="0" applyFont="1" applyFill="1" applyAlignment="1">
      <alignment horizontal="center" vertical="center"/>
    </xf>
    <xf numFmtId="0" fontId="18" fillId="0" borderId="0" xfId="0" quotePrefix="1" applyFont="1" applyAlignment="1">
      <alignment horizontal="left" indent="1"/>
    </xf>
    <xf numFmtId="0" fontId="44" fillId="0" borderId="0" xfId="0" applyFont="1" applyAlignment="1">
      <alignment horizontal="left" vertical="center" indent="1"/>
    </xf>
    <xf numFmtId="0" fontId="15" fillId="14" borderId="0" xfId="0" applyFont="1" applyFill="1"/>
    <xf numFmtId="0" fontId="17" fillId="14" borderId="0" xfId="6" applyFont="1" applyFill="1" applyAlignment="1"/>
    <xf numFmtId="0" fontId="15" fillId="14" borderId="0" xfId="0" applyFont="1" applyFill="1" applyAlignment="1"/>
    <xf numFmtId="0" fontId="46" fillId="14" borderId="0" xfId="0" applyFont="1" applyFill="1"/>
    <xf numFmtId="0" fontId="15" fillId="14" borderId="0" xfId="0" applyFont="1" applyFill="1" applyAlignment="1">
      <alignment horizontal="left" indent="1"/>
    </xf>
    <xf numFmtId="0" fontId="15" fillId="14" borderId="0" xfId="0" quotePrefix="1" applyFont="1" applyFill="1" applyAlignment="1">
      <alignment horizontal="left" indent="1"/>
    </xf>
    <xf numFmtId="0" fontId="47" fillId="0" borderId="0" xfId="0" applyFont="1"/>
    <xf numFmtId="0" fontId="49" fillId="0" borderId="0" xfId="0" applyNumberFormat="1" applyFont="1" applyAlignment="1"/>
    <xf numFmtId="164" fontId="49" fillId="0" borderId="0" xfId="2" applyFont="1" applyAlignment="1"/>
    <xf numFmtId="0" fontId="15" fillId="15" borderId="0" xfId="4" applyFont="1" applyFill="1" applyAlignment="1">
      <alignment horizontal="left" vertical="center" indent="1"/>
    </xf>
    <xf numFmtId="0" fontId="15" fillId="15" borderId="0" xfId="4" applyFont="1" applyFill="1">
      <alignment horizontal="left" vertical="center"/>
    </xf>
    <xf numFmtId="0" fontId="15" fillId="14" borderId="15" xfId="0" applyFont="1" applyFill="1" applyBorder="1"/>
    <xf numFmtId="0" fontId="15" fillId="14" borderId="16" xfId="0" applyFont="1" applyFill="1" applyBorder="1"/>
    <xf numFmtId="0" fontId="15" fillId="14" borderId="17" xfId="0" applyFont="1" applyFill="1" applyBorder="1"/>
    <xf numFmtId="0" fontId="20" fillId="14" borderId="0" xfId="0" applyFont="1" applyFill="1" applyBorder="1"/>
    <xf numFmtId="0" fontId="15" fillId="14" borderId="19" xfId="0" applyFont="1" applyFill="1" applyBorder="1"/>
    <xf numFmtId="0" fontId="15" fillId="14" borderId="20" xfId="0" applyFont="1" applyFill="1" applyBorder="1"/>
    <xf numFmtId="0" fontId="15" fillId="14" borderId="21" xfId="0" applyFont="1" applyFill="1" applyBorder="1"/>
    <xf numFmtId="0" fontId="15" fillId="14" borderId="22" xfId="0" applyFont="1" applyFill="1" applyBorder="1"/>
    <xf numFmtId="0" fontId="20" fillId="14" borderId="18" xfId="0" applyFont="1" applyFill="1" applyBorder="1" applyAlignment="1">
      <alignment horizontal="left" indent="1"/>
    </xf>
    <xf numFmtId="0" fontId="25" fillId="7" borderId="27" xfId="0" applyFont="1" applyFill="1" applyBorder="1" applyAlignment="1">
      <alignment horizontal="center"/>
    </xf>
    <xf numFmtId="0" fontId="50" fillId="0" borderId="0" xfId="0" applyFont="1"/>
    <xf numFmtId="0" fontId="20" fillId="15" borderId="36" xfId="4" applyFont="1" applyFill="1" applyBorder="1">
      <alignment horizontal="left" vertical="center"/>
    </xf>
    <xf numFmtId="0" fontId="20" fillId="15" borderId="37" xfId="4" applyFont="1" applyFill="1" applyBorder="1">
      <alignment horizontal="left" vertical="center"/>
    </xf>
    <xf numFmtId="0" fontId="20" fillId="15" borderId="39" xfId="4" applyFont="1" applyFill="1" applyBorder="1">
      <alignment horizontal="left" vertical="center"/>
    </xf>
    <xf numFmtId="0" fontId="20" fillId="15" borderId="40" xfId="4" applyFont="1" applyFill="1" applyBorder="1">
      <alignment horizontal="left" vertical="center"/>
    </xf>
    <xf numFmtId="0" fontId="20" fillId="15" borderId="38" xfId="4" applyFont="1" applyFill="1" applyBorder="1" applyAlignment="1">
      <alignment horizontal="left" vertical="top" indent="1"/>
    </xf>
    <xf numFmtId="0" fontId="20" fillId="15" borderId="42" xfId="4" applyFont="1" applyFill="1" applyBorder="1" applyAlignment="1">
      <alignment horizontal="left" vertical="center" indent="1"/>
    </xf>
    <xf numFmtId="0" fontId="20" fillId="15" borderId="0" xfId="4" applyFont="1" applyFill="1" applyBorder="1">
      <alignment horizontal="left" vertical="center"/>
    </xf>
    <xf numFmtId="0" fontId="20" fillId="15" borderId="43" xfId="4" applyFont="1" applyFill="1" applyBorder="1">
      <alignment horizontal="left" vertical="center"/>
    </xf>
    <xf numFmtId="0" fontId="20" fillId="15" borderId="35" xfId="4" applyFont="1" applyFill="1" applyBorder="1" applyAlignment="1">
      <alignment horizontal="left" indent="1"/>
    </xf>
    <xf numFmtId="0" fontId="20" fillId="15" borderId="44" xfId="4" applyFont="1" applyFill="1" applyBorder="1" applyAlignment="1">
      <alignment horizontal="left" vertical="center" wrapText="1" indent="1"/>
    </xf>
    <xf numFmtId="0" fontId="20" fillId="15" borderId="45" xfId="4" applyFont="1" applyFill="1" applyBorder="1" applyAlignment="1">
      <alignment horizontal="left" vertical="center" wrapText="1" indent="1"/>
    </xf>
    <xf numFmtId="0" fontId="20" fillId="15" borderId="46" xfId="4" applyFont="1" applyFill="1" applyBorder="1" applyAlignment="1">
      <alignment horizontal="left" vertical="center" wrapText="1" indent="1"/>
    </xf>
    <xf numFmtId="0" fontId="20" fillId="15" borderId="47" xfId="4" applyFont="1" applyFill="1" applyBorder="1" applyAlignment="1">
      <alignment horizontal="left" vertical="center" indent="1"/>
    </xf>
    <xf numFmtId="0" fontId="20" fillId="15" borderId="48" xfId="4" applyFont="1" applyFill="1" applyBorder="1" applyAlignment="1">
      <alignment horizontal="left" vertical="center" indent="1"/>
    </xf>
    <xf numFmtId="0" fontId="20" fillId="15" borderId="49" xfId="4" applyFont="1" applyFill="1" applyBorder="1" applyAlignment="1">
      <alignment horizontal="left" vertical="center" indent="1"/>
    </xf>
    <xf numFmtId="0" fontId="20" fillId="15" borderId="50" xfId="4" applyFont="1" applyFill="1" applyBorder="1" applyAlignment="1">
      <alignment horizontal="left" vertical="center" indent="1"/>
    </xf>
    <xf numFmtId="0" fontId="20" fillId="15" borderId="51" xfId="4" applyFont="1" applyFill="1" applyBorder="1" applyAlignment="1">
      <alignment horizontal="left" vertical="center" indent="1"/>
    </xf>
    <xf numFmtId="0" fontId="20" fillId="15" borderId="52" xfId="4" applyFont="1" applyFill="1" applyBorder="1" applyAlignment="1">
      <alignment horizontal="left" vertical="center" indent="1"/>
    </xf>
    <xf numFmtId="0" fontId="20" fillId="14" borderId="15" xfId="0" applyFont="1" applyFill="1" applyBorder="1" applyAlignment="1">
      <alignment horizontal="left" indent="1"/>
    </xf>
    <xf numFmtId="0" fontId="20" fillId="14" borderId="16" xfId="0" applyFont="1" applyFill="1" applyBorder="1" applyAlignment="1">
      <alignment horizontal="left" indent="1"/>
    </xf>
    <xf numFmtId="0" fontId="20" fillId="14" borderId="17" xfId="0" applyFont="1" applyFill="1" applyBorder="1" applyAlignment="1">
      <alignment horizontal="left" indent="1"/>
    </xf>
    <xf numFmtId="0" fontId="36" fillId="14" borderId="18" xfId="0" applyFont="1" applyFill="1" applyBorder="1" applyAlignment="1">
      <alignment horizontal="left" indent="1"/>
    </xf>
    <xf numFmtId="0" fontId="20" fillId="14" borderId="0" xfId="0" applyFont="1" applyFill="1" applyBorder="1" applyAlignment="1">
      <alignment horizontal="left" indent="1"/>
    </xf>
    <xf numFmtId="0" fontId="20" fillId="14" borderId="19" xfId="0" applyFont="1" applyFill="1" applyBorder="1" applyAlignment="1">
      <alignment horizontal="left" indent="1"/>
    </xf>
    <xf numFmtId="0" fontId="20" fillId="14" borderId="20" xfId="0" applyFont="1" applyFill="1" applyBorder="1" applyAlignment="1">
      <alignment horizontal="left" indent="1"/>
    </xf>
    <xf numFmtId="0" fontId="20" fillId="14" borderId="21" xfId="0" applyFont="1" applyFill="1" applyBorder="1" applyAlignment="1">
      <alignment horizontal="left" indent="1"/>
    </xf>
    <xf numFmtId="0" fontId="20" fillId="14" borderId="22" xfId="0" applyFont="1" applyFill="1" applyBorder="1" applyAlignment="1">
      <alignment horizontal="left" indent="1"/>
    </xf>
    <xf numFmtId="0" fontId="16" fillId="0" borderId="0" xfId="0" applyFont="1" applyAlignment="1">
      <alignment horizontal="right"/>
    </xf>
    <xf numFmtId="0" fontId="23" fillId="0" borderId="0" xfId="0" applyFont="1" applyAlignment="1">
      <alignment horizontal="left" indent="1"/>
    </xf>
    <xf numFmtId="167" fontId="23" fillId="0" borderId="0" xfId="0" applyNumberFormat="1" applyFont="1" applyAlignment="1">
      <alignment horizontal="left" indent="1"/>
    </xf>
    <xf numFmtId="167" fontId="23" fillId="0" borderId="30" xfId="0" applyNumberFormat="1" applyFont="1" applyBorder="1" applyAlignment="1">
      <alignment horizontal="left" indent="1"/>
    </xf>
    <xf numFmtId="0" fontId="15" fillId="0" borderId="0" xfId="0" applyFont="1" applyAlignment="1">
      <alignment horizontal="left" indent="1"/>
    </xf>
    <xf numFmtId="0" fontId="51" fillId="0" borderId="0" xfId="0" applyFont="1" applyAlignment="1">
      <alignment horizontal="left" indent="1"/>
    </xf>
    <xf numFmtId="0" fontId="41" fillId="0" borderId="0" xfId="0" applyFont="1" applyAlignment="1">
      <alignment horizontal="left" indent="1"/>
    </xf>
    <xf numFmtId="0" fontId="54" fillId="0" borderId="0" xfId="0" applyFont="1"/>
    <xf numFmtId="0" fontId="0" fillId="15" borderId="54" xfId="4" applyFont="1" applyFill="1" applyBorder="1">
      <alignment horizontal="left" vertical="center"/>
    </xf>
    <xf numFmtId="0" fontId="0" fillId="15" borderId="53" xfId="4" applyFont="1" applyFill="1" applyBorder="1" applyAlignment="1">
      <alignment horizontal="left" vertical="center" indent="1"/>
    </xf>
    <xf numFmtId="0" fontId="10" fillId="0" borderId="0" xfId="0" applyFont="1" applyAlignment="1">
      <alignment horizontal="left" indent="1"/>
    </xf>
    <xf numFmtId="43" fontId="0" fillId="0" borderId="29" xfId="1" applyFont="1" applyBorder="1"/>
    <xf numFmtId="43" fontId="0" fillId="4" borderId="29" xfId="1" applyFont="1" applyFill="1" applyBorder="1"/>
    <xf numFmtId="0" fontId="18" fillId="0" borderId="0" xfId="0" applyFont="1" applyAlignment="1">
      <alignment horizontal="left" indent="1"/>
    </xf>
    <xf numFmtId="0" fontId="18" fillId="0" borderId="26" xfId="0" applyFont="1" applyBorder="1" applyAlignment="1">
      <alignment horizontal="left" indent="1"/>
    </xf>
    <xf numFmtId="0" fontId="20" fillId="15" borderId="47" xfId="4" applyFont="1" applyFill="1" applyBorder="1" applyAlignment="1">
      <alignment horizontal="center" vertical="center"/>
    </xf>
    <xf numFmtId="0" fontId="20" fillId="15" borderId="49" xfId="4" applyFont="1" applyFill="1" applyBorder="1" applyAlignment="1">
      <alignment horizontal="center" vertical="center"/>
    </xf>
    <xf numFmtId="0" fontId="20" fillId="15" borderId="50" xfId="4" applyFont="1" applyFill="1" applyBorder="1" applyAlignment="1">
      <alignment horizontal="center" vertical="center"/>
    </xf>
    <xf numFmtId="0" fontId="20" fillId="15" borderId="52" xfId="4" applyFont="1" applyFill="1" applyBorder="1" applyAlignment="1">
      <alignment horizontal="center" vertical="center"/>
    </xf>
    <xf numFmtId="0" fontId="61" fillId="0" borderId="0" xfId="0" applyFont="1"/>
    <xf numFmtId="0" fontId="57" fillId="14" borderId="55" xfId="0" applyFont="1" applyFill="1" applyBorder="1"/>
    <xf numFmtId="0" fontId="26" fillId="14" borderId="55" xfId="0" applyFont="1" applyFill="1" applyBorder="1"/>
    <xf numFmtId="9" fontId="58" fillId="14" borderId="55" xfId="0" applyNumberFormat="1" applyFont="1" applyFill="1" applyBorder="1" applyAlignment="1">
      <alignment horizontal="center"/>
    </xf>
    <xf numFmtId="0" fontId="20" fillId="14" borderId="15" xfId="0" applyFont="1" applyFill="1" applyBorder="1"/>
    <xf numFmtId="0" fontId="20" fillId="14" borderId="16" xfId="0" applyFont="1" applyFill="1" applyBorder="1"/>
    <xf numFmtId="0" fontId="20" fillId="14" borderId="17" xfId="0" applyFont="1" applyFill="1" applyBorder="1"/>
    <xf numFmtId="0" fontId="20" fillId="14" borderId="19" xfId="0" applyFont="1" applyFill="1" applyBorder="1"/>
    <xf numFmtId="0" fontId="20" fillId="14" borderId="21" xfId="0" applyFont="1" applyFill="1" applyBorder="1"/>
    <xf numFmtId="0" fontId="20" fillId="14" borderId="22" xfId="0" applyFont="1" applyFill="1" applyBorder="1"/>
    <xf numFmtId="0" fontId="53" fillId="0" borderId="0" xfId="0" applyFont="1" applyAlignment="1">
      <alignment horizontal="left" indent="3"/>
    </xf>
    <xf numFmtId="0" fontId="15" fillId="9" borderId="34" xfId="0" applyFont="1" applyFill="1" applyBorder="1" applyAlignment="1">
      <alignment horizontal="left" vertical="center" indent="1"/>
    </xf>
    <xf numFmtId="0" fontId="20" fillId="0" borderId="34" xfId="0" applyFont="1" applyBorder="1" applyAlignment="1">
      <alignment horizontal="left" indent="1"/>
    </xf>
    <xf numFmtId="0" fontId="20" fillId="0" borderId="56" xfId="0" applyFont="1" applyBorder="1" applyAlignment="1">
      <alignment horizontal="left" indent="1"/>
    </xf>
    <xf numFmtId="169" fontId="20" fillId="0" borderId="56" xfId="0" applyNumberFormat="1" applyFont="1" applyBorder="1" applyAlignment="1">
      <alignment horizontal="right" indent="1"/>
    </xf>
    <xf numFmtId="168" fontId="34" fillId="13" borderId="57" xfId="5" applyNumberFormat="1" applyFont="1" applyFill="1" applyBorder="1" applyAlignment="1">
      <alignment horizontal="right" indent="1"/>
      <protection locked="0"/>
    </xf>
    <xf numFmtId="0" fontId="25" fillId="0" borderId="0" xfId="0" applyFont="1" applyAlignment="1">
      <alignment horizontal="left" indent="1"/>
    </xf>
    <xf numFmtId="169" fontId="35" fillId="13" borderId="58" xfId="5" applyNumberFormat="1" applyFont="1" applyFill="1" applyBorder="1" applyAlignment="1">
      <alignment horizontal="right" indent="1"/>
      <protection locked="0"/>
    </xf>
    <xf numFmtId="0" fontId="63" fillId="0" borderId="0" xfId="0" applyFont="1" applyAlignment="1">
      <alignment horizontal="left" indent="4"/>
    </xf>
    <xf numFmtId="0" fontId="14" fillId="0" borderId="27" xfId="0" applyFont="1" applyBorder="1" applyAlignment="1">
      <alignment horizontal="left" vertical="center" indent="1"/>
    </xf>
    <xf numFmtId="0" fontId="15" fillId="0" borderId="27" xfId="0" applyFont="1" applyBorder="1" applyAlignment="1">
      <alignment horizontal="left" indent="1"/>
    </xf>
    <xf numFmtId="0" fontId="14" fillId="0" borderId="27" xfId="0" applyFont="1" applyBorder="1" applyAlignment="1">
      <alignment horizontal="left" indent="1"/>
    </xf>
    <xf numFmtId="0" fontId="64" fillId="0" borderId="0" xfId="0" applyFont="1" applyAlignment="1">
      <alignment horizontal="center"/>
    </xf>
  </cellXfs>
  <cellStyles count="8">
    <cellStyle name="Anleitung" xfId="4" xr:uid="{00000000-0005-0000-0000-000000000000}"/>
    <cellStyle name="Ergebnis_leer" xfId="5" xr:uid="{00000000-0005-0000-0000-000001000000}"/>
    <cellStyle name="Euro" xfId="2" xr:uid="{00000000-0005-0000-0000-000002000000}"/>
    <cellStyle name="Euro_Übung - einfache Formeln 1" xfId="3" xr:uid="{00000000-0005-0000-0000-000003000000}"/>
    <cellStyle name="Komma" xfId="1" builtinId="3"/>
    <cellStyle name="Link" xfId="6" builtinId="8"/>
    <cellStyle name="Standard" xfId="0" builtinId="0"/>
    <cellStyle name="Währung" xfId="7" builtinId="4"/>
  </cellStyles>
  <dxfs count="46"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ill>
        <patternFill>
          <bgColor rgb="FF99FF66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rgb="FF99FF66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rgb="FF99FF66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rgb="FF99FF66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rgb="FF99FF99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rgb="FF99FF99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2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rgb="FF99FF66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rgb="FF92D050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rgb="FF99FF66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rgb="FF99FF66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</dxfs>
  <tableStyles count="0" defaultTableStyle="TableStyleMedium9" defaultPivotStyle="PivotStyleLight16"/>
  <colors>
    <mruColors>
      <color rgb="FFFF9933"/>
      <color rgb="FF99FF66"/>
      <color rgb="FF66FF66"/>
      <color rgb="FF66FF33"/>
      <color rgb="FFCCFF66"/>
      <color rgb="FFD2FED4"/>
      <color rgb="FFFFFF99"/>
      <color rgb="FFBFFDC2"/>
      <color rgb="FF99FF99"/>
      <color rgb="FFA4FC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https://www.youtube.com/watch?feature=player_embedded&amp;v=u7iTly3-IMk" TargetMode="Externa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youtube.com/watch?v=FbTaGkAL5yY&amp;feature=player_embedde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508958</xdr:colOff>
      <xdr:row>0</xdr:row>
      <xdr:rowOff>479457</xdr:rowOff>
    </xdr:from>
    <xdr:to>
      <xdr:col>9</xdr:col>
      <xdr:colOff>17253</xdr:colOff>
      <xdr:row>0</xdr:row>
      <xdr:rowOff>744646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713" y="479457"/>
          <a:ext cx="1181819" cy="265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1077040</xdr:colOff>
      <xdr:row>0</xdr:row>
      <xdr:rowOff>138053</xdr:rowOff>
    </xdr:from>
    <xdr:to>
      <xdr:col>2</xdr:col>
      <xdr:colOff>1873806</xdr:colOff>
      <xdr:row>0</xdr:row>
      <xdr:rowOff>914063</xdr:rowOff>
    </xdr:to>
    <xdr:pic>
      <xdr:nvPicPr>
        <xdr:cNvPr id="3" name="Grafik 2">
          <a:hlinkClick xmlns:r="http://schemas.openxmlformats.org/officeDocument/2006/relationships" r:id="rId1" tooltip="Video zum Thema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4117" y="138053"/>
          <a:ext cx="796766" cy="776010"/>
        </a:xfrm>
        <a:prstGeom prst="rect">
          <a:avLst/>
        </a:prstGeom>
      </xdr:spPr>
    </xdr:pic>
    <xdr:clientData/>
  </xdr:twoCellAnchor>
  <xdr:twoCellAnchor>
    <xdr:from>
      <xdr:col>3</xdr:col>
      <xdr:colOff>195167</xdr:colOff>
      <xdr:row>2</xdr:row>
      <xdr:rowOff>115656</xdr:rowOff>
    </xdr:from>
    <xdr:to>
      <xdr:col>7</xdr:col>
      <xdr:colOff>534905</xdr:colOff>
      <xdr:row>14</xdr:row>
      <xdr:rowOff>21686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62FBAF74-6D4C-4ADB-8365-9F30ADEEA084}"/>
            </a:ext>
          </a:extLst>
        </xdr:cNvPr>
        <xdr:cNvGrpSpPr/>
      </xdr:nvGrpSpPr>
      <xdr:grpSpPr>
        <a:xfrm>
          <a:off x="4857523" y="1199925"/>
          <a:ext cx="3260035" cy="1901084"/>
          <a:chOff x="5197262" y="621647"/>
          <a:chExt cx="3093781" cy="1729142"/>
        </a:xfrm>
      </xdr:grpSpPr>
      <xdr:pic>
        <xdr:nvPicPr>
          <xdr:cNvPr id="2" name="Grafik 1">
            <a:extLst>
              <a:ext uri="{FF2B5EF4-FFF2-40B4-BE49-F238E27FC236}">
                <a16:creationId xmlns:a16="http://schemas.microsoft.com/office/drawing/2014/main" id="{F4D00753-E7CF-43AC-B8FE-7C4D938B931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t="5154" r="3603"/>
          <a:stretch/>
        </xdr:blipFill>
        <xdr:spPr>
          <a:xfrm>
            <a:off x="5197262" y="621647"/>
            <a:ext cx="3093781" cy="1729142"/>
          </a:xfrm>
          <a:prstGeom prst="rect">
            <a:avLst/>
          </a:prstGeom>
          <a:ln>
            <a:solidFill>
              <a:schemeClr val="bg1">
                <a:lumMod val="8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pic>
        <xdr:nvPicPr>
          <xdr:cNvPr id="5" name="Grafik 4">
            <a:extLst>
              <a:ext uri="{FF2B5EF4-FFF2-40B4-BE49-F238E27FC236}">
                <a16:creationId xmlns:a16="http://schemas.microsoft.com/office/drawing/2014/main" id="{945A4B93-E185-41C4-BEE6-B519E74FF1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34563" y="824044"/>
            <a:ext cx="318053" cy="411598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22778</xdr:colOff>
      <xdr:row>1</xdr:row>
      <xdr:rowOff>11592</xdr:rowOff>
    </xdr:from>
    <xdr:to>
      <xdr:col>8</xdr:col>
      <xdr:colOff>59553</xdr:colOff>
      <xdr:row>5</xdr:row>
      <xdr:rowOff>108428</xdr:rowOff>
    </xdr:to>
    <xdr:pic>
      <xdr:nvPicPr>
        <xdr:cNvPr id="5" name="Grafik 4">
          <a:hlinkClick xmlns:r="http://schemas.openxmlformats.org/officeDocument/2006/relationships" r:id="rId1" tooltip="Video zum Thema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8242" y="170618"/>
          <a:ext cx="766850" cy="761854"/>
        </a:xfrm>
        <a:prstGeom prst="rect">
          <a:avLst/>
        </a:prstGeom>
      </xdr:spPr>
    </xdr:pic>
    <xdr:clientData/>
  </xdr:twoCellAnchor>
  <xdr:twoCellAnchor>
    <xdr:from>
      <xdr:col>6</xdr:col>
      <xdr:colOff>130113</xdr:colOff>
      <xdr:row>10</xdr:row>
      <xdr:rowOff>93970</xdr:rowOff>
    </xdr:from>
    <xdr:to>
      <xdr:col>6</xdr:col>
      <xdr:colOff>346966</xdr:colOff>
      <xdr:row>10</xdr:row>
      <xdr:rowOff>93970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38CD17FF-5AB0-4827-90BF-59D12204E835}"/>
            </a:ext>
          </a:extLst>
        </xdr:cNvPr>
        <xdr:cNvCxnSpPr/>
      </xdr:nvCxnSpPr>
      <xdr:spPr>
        <a:xfrm flipH="1">
          <a:off x="4445503" y="1756515"/>
          <a:ext cx="216853" cy="0"/>
        </a:xfrm>
        <a:prstGeom prst="straightConnector1">
          <a:avLst/>
        </a:prstGeom>
        <a:ln w="25400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105798</xdr:colOff>
      <xdr:row>9</xdr:row>
      <xdr:rowOff>98241</xdr:rowOff>
    </xdr:from>
    <xdr:to>
      <xdr:col>5</xdr:col>
      <xdr:colOff>322651</xdr:colOff>
      <xdr:row>9</xdr:row>
      <xdr:rowOff>98241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0F2360A4-5B68-4950-8F7D-BCB8E2D368CF}"/>
            </a:ext>
          </a:extLst>
        </xdr:cNvPr>
        <xdr:cNvCxnSpPr/>
      </xdr:nvCxnSpPr>
      <xdr:spPr>
        <a:xfrm flipH="1">
          <a:off x="3294863" y="1602089"/>
          <a:ext cx="216853" cy="0"/>
        </a:xfrm>
        <a:prstGeom prst="straightConnector1">
          <a:avLst/>
        </a:prstGeom>
        <a:ln w="25400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99753</xdr:colOff>
      <xdr:row>7</xdr:row>
      <xdr:rowOff>108066</xdr:rowOff>
    </xdr:from>
    <xdr:to>
      <xdr:col>3</xdr:col>
      <xdr:colOff>316606</xdr:colOff>
      <xdr:row>7</xdr:row>
      <xdr:rowOff>108066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3F9D3777-EFB1-4F22-B607-5763140554C8}"/>
            </a:ext>
          </a:extLst>
        </xdr:cNvPr>
        <xdr:cNvCxnSpPr/>
      </xdr:nvCxnSpPr>
      <xdr:spPr>
        <a:xfrm flipH="1">
          <a:off x="2585258" y="1629295"/>
          <a:ext cx="216853" cy="0"/>
        </a:xfrm>
        <a:prstGeom prst="straightConnector1">
          <a:avLst/>
        </a:prstGeom>
        <a:ln w="25400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85898</xdr:colOff>
      <xdr:row>9</xdr:row>
      <xdr:rowOff>119150</xdr:rowOff>
    </xdr:from>
    <xdr:to>
      <xdr:col>3</xdr:col>
      <xdr:colOff>302751</xdr:colOff>
      <xdr:row>9</xdr:row>
      <xdr:rowOff>119150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FEFFB1E5-6552-45FA-A970-5F244BE0F558}"/>
            </a:ext>
          </a:extLst>
        </xdr:cNvPr>
        <xdr:cNvCxnSpPr/>
      </xdr:nvCxnSpPr>
      <xdr:spPr>
        <a:xfrm flipH="1">
          <a:off x="2571403" y="2089266"/>
          <a:ext cx="216853" cy="0"/>
        </a:xfrm>
        <a:prstGeom prst="straightConnector1">
          <a:avLst/>
        </a:prstGeom>
        <a:ln w="25400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108065</xdr:colOff>
      <xdr:row>4</xdr:row>
      <xdr:rowOff>108065</xdr:rowOff>
    </xdr:from>
    <xdr:to>
      <xdr:col>2</xdr:col>
      <xdr:colOff>324918</xdr:colOff>
      <xdr:row>4</xdr:row>
      <xdr:rowOff>108065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CFFAB465-45BF-486E-9046-33963A04CDCA}"/>
            </a:ext>
          </a:extLst>
        </xdr:cNvPr>
        <xdr:cNvCxnSpPr/>
      </xdr:nvCxnSpPr>
      <xdr:spPr>
        <a:xfrm flipH="1">
          <a:off x="3374967" y="1014152"/>
          <a:ext cx="216853" cy="0"/>
        </a:xfrm>
        <a:prstGeom prst="straightConnector1">
          <a:avLst/>
        </a:prstGeom>
        <a:ln w="25400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108065</xdr:colOff>
      <xdr:row>5</xdr:row>
      <xdr:rowOff>108065</xdr:rowOff>
    </xdr:from>
    <xdr:to>
      <xdr:col>2</xdr:col>
      <xdr:colOff>324918</xdr:colOff>
      <xdr:row>5</xdr:row>
      <xdr:rowOff>108065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D1B49D5F-188A-42B3-A712-13C09FF79670}"/>
            </a:ext>
          </a:extLst>
        </xdr:cNvPr>
        <xdr:cNvCxnSpPr/>
      </xdr:nvCxnSpPr>
      <xdr:spPr>
        <a:xfrm flipH="1">
          <a:off x="3374967" y="1014152"/>
          <a:ext cx="216853" cy="0"/>
        </a:xfrm>
        <a:prstGeom prst="straightConnector1">
          <a:avLst/>
        </a:prstGeom>
        <a:ln w="25400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30229</xdr:colOff>
      <xdr:row>2</xdr:row>
      <xdr:rowOff>90685</xdr:rowOff>
    </xdr:from>
    <xdr:to>
      <xdr:col>7</xdr:col>
      <xdr:colOff>247082</xdr:colOff>
      <xdr:row>2</xdr:row>
      <xdr:rowOff>90685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E42AD332-04C7-4DEE-85FD-8E4B1F6F7AB3}"/>
            </a:ext>
          </a:extLst>
        </xdr:cNvPr>
        <xdr:cNvCxnSpPr/>
      </xdr:nvCxnSpPr>
      <xdr:spPr>
        <a:xfrm flipH="1">
          <a:off x="6763538" y="1118440"/>
          <a:ext cx="216853" cy="0"/>
        </a:xfrm>
        <a:prstGeom prst="straightConnector1">
          <a:avLst/>
        </a:prstGeom>
        <a:ln w="25400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83127</xdr:colOff>
      <xdr:row>16</xdr:row>
      <xdr:rowOff>99754</xdr:rowOff>
    </xdr:from>
    <xdr:to>
      <xdr:col>4</xdr:col>
      <xdr:colOff>299980</xdr:colOff>
      <xdr:row>16</xdr:row>
      <xdr:rowOff>99754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993944E0-7973-40B8-8487-FE48D17E42DD}"/>
            </a:ext>
          </a:extLst>
        </xdr:cNvPr>
        <xdr:cNvCxnSpPr/>
      </xdr:nvCxnSpPr>
      <xdr:spPr>
        <a:xfrm flipH="1">
          <a:off x="4272742" y="3158838"/>
          <a:ext cx="216853" cy="0"/>
        </a:xfrm>
        <a:prstGeom prst="straightConnector1">
          <a:avLst/>
        </a:prstGeom>
        <a:ln w="25400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B1:I14"/>
  <sheetViews>
    <sheetView showGridLines="0" workbookViewId="0">
      <selection activeCell="D18" sqref="D18"/>
    </sheetView>
  </sheetViews>
  <sheetFormatPr baseColWidth="10" defaultRowHeight="12.45" x14ac:dyDescent="0.2"/>
  <cols>
    <col min="1" max="1" width="4.25" customWidth="1"/>
    <col min="2" max="2" width="16" customWidth="1"/>
    <col min="3" max="3" width="11.875" customWidth="1"/>
    <col min="4" max="4" width="6.875" customWidth="1"/>
    <col min="6" max="6" width="5.625" customWidth="1"/>
    <col min="8" max="8" width="11" style="14"/>
    <col min="9" max="9" width="2.25" customWidth="1"/>
  </cols>
  <sheetData>
    <row r="1" spans="2:9" ht="59.25" customHeight="1" x14ac:dyDescent="0.45">
      <c r="B1" s="104" t="s">
        <v>138</v>
      </c>
      <c r="I1" s="3"/>
    </row>
    <row r="2" spans="2:9" ht="13.75" customHeight="1" thickBot="1" x14ac:dyDescent="0.25"/>
    <row r="3" spans="2:9" ht="13.1" thickTop="1" x14ac:dyDescent="0.2">
      <c r="B3" s="4"/>
      <c r="C3" s="5"/>
      <c r="D3" s="5"/>
      <c r="E3" s="5"/>
      <c r="F3" s="5"/>
      <c r="G3" s="5"/>
      <c r="H3" s="5"/>
      <c r="I3" s="6"/>
    </row>
    <row r="4" spans="2:9" x14ac:dyDescent="0.2">
      <c r="B4" s="7"/>
      <c r="C4" s="8"/>
      <c r="D4" s="8"/>
      <c r="E4" s="8"/>
      <c r="F4" s="8"/>
      <c r="G4" s="8"/>
      <c r="H4" s="8"/>
      <c r="I4" s="9"/>
    </row>
    <row r="5" spans="2:9" ht="15.75" x14ac:dyDescent="0.3">
      <c r="B5" s="96" t="s">
        <v>139</v>
      </c>
      <c r="C5" s="8"/>
      <c r="D5" s="8"/>
      <c r="E5" s="8"/>
      <c r="F5" s="8"/>
      <c r="G5" s="8"/>
      <c r="H5" s="8"/>
      <c r="I5" s="9"/>
    </row>
    <row r="6" spans="2:9" ht="15.75" x14ac:dyDescent="0.3">
      <c r="B6" s="96"/>
      <c r="C6" s="8"/>
      <c r="D6" s="8"/>
      <c r="E6" s="8"/>
      <c r="F6" s="8"/>
      <c r="G6" s="8"/>
      <c r="H6" s="8"/>
      <c r="I6" s="9"/>
    </row>
    <row r="7" spans="2:9" ht="15.75" x14ac:dyDescent="0.3">
      <c r="B7" s="96" t="s">
        <v>166</v>
      </c>
      <c r="C7" s="8"/>
      <c r="D7" s="8"/>
      <c r="E7" s="8"/>
      <c r="F7" s="8"/>
      <c r="G7" s="42"/>
      <c r="H7" s="42"/>
      <c r="I7" s="9"/>
    </row>
    <row r="8" spans="2:9" ht="13.1" x14ac:dyDescent="0.25">
      <c r="B8" s="97"/>
      <c r="C8" s="8"/>
      <c r="D8" s="8"/>
      <c r="E8" s="8"/>
      <c r="F8" s="8"/>
      <c r="G8" s="8"/>
      <c r="H8" s="8"/>
      <c r="I8" s="9"/>
    </row>
    <row r="9" spans="2:9" ht="15.05" x14ac:dyDescent="0.25">
      <c r="B9" s="97"/>
      <c r="C9" s="8"/>
      <c r="D9" s="8"/>
      <c r="E9" s="101">
        <v>1</v>
      </c>
      <c r="F9" s="8"/>
      <c r="G9" s="8"/>
      <c r="H9" s="8"/>
      <c r="I9" s="9"/>
    </row>
    <row r="10" spans="2:9" ht="15.05" x14ac:dyDescent="0.25">
      <c r="B10" s="98"/>
      <c r="C10" s="8"/>
      <c r="D10" s="13" t="s">
        <v>140</v>
      </c>
      <c r="E10" s="101">
        <v>2</v>
      </c>
      <c r="F10" s="8"/>
      <c r="G10" s="8"/>
      <c r="H10" s="8"/>
      <c r="I10" s="9"/>
    </row>
    <row r="11" spans="2:9" s="14" customFormat="1" ht="15.75" thickBot="1" x14ac:dyDescent="0.3">
      <c r="B11" s="98"/>
      <c r="C11" s="8"/>
      <c r="D11" s="100" t="s">
        <v>140</v>
      </c>
      <c r="E11" s="102">
        <v>3</v>
      </c>
      <c r="F11" s="8"/>
      <c r="G11" s="8"/>
      <c r="H11" s="8"/>
      <c r="I11" s="9"/>
    </row>
    <row r="12" spans="2:9" ht="15.05" x14ac:dyDescent="0.25">
      <c r="B12" s="99" t="s">
        <v>137</v>
      </c>
      <c r="C12" s="8"/>
      <c r="D12" s="8"/>
      <c r="E12" s="103"/>
      <c r="F12" s="8"/>
      <c r="G12" s="8"/>
      <c r="H12" s="8"/>
      <c r="I12" s="9"/>
    </row>
    <row r="13" spans="2:9" ht="13.1" thickBot="1" x14ac:dyDescent="0.25">
      <c r="B13" s="10"/>
      <c r="C13" s="11"/>
      <c r="D13" s="11"/>
      <c r="E13" s="11"/>
      <c r="F13" s="11"/>
      <c r="G13" s="11"/>
      <c r="H13" s="11"/>
      <c r="I13" s="12"/>
    </row>
    <row r="14" spans="2:9" ht="13.1" thickTop="1" x14ac:dyDescent="0.2"/>
  </sheetData>
  <phoneticPr fontId="4" type="noConversion"/>
  <conditionalFormatting sqref="E12">
    <cfRule type="cellIs" dxfId="39" priority="1" stopIfTrue="1" operator="equal">
      <formula>SUM(E9:E11)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H15"/>
  <sheetViews>
    <sheetView workbookViewId="0">
      <selection activeCell="H20" sqref="H20"/>
    </sheetView>
  </sheetViews>
  <sheetFormatPr baseColWidth="10" defaultColWidth="11" defaultRowHeight="13.1" x14ac:dyDescent="0.25"/>
  <cols>
    <col min="1" max="1" width="11" style="178"/>
    <col min="2" max="2" width="11" style="18"/>
    <col min="3" max="3" width="12.125" style="18" bestFit="1" customWidth="1"/>
    <col min="4" max="16384" width="11" style="18"/>
  </cols>
  <sheetData>
    <row r="2" spans="1:8" ht="24.25" x14ac:dyDescent="0.45">
      <c r="A2" s="179" t="s">
        <v>1</v>
      </c>
    </row>
    <row r="4" spans="1:8" ht="15.05" x14ac:dyDescent="0.3">
      <c r="A4" s="175" t="s">
        <v>22</v>
      </c>
      <c r="B4" s="59" t="s">
        <v>23</v>
      </c>
      <c r="C4" s="59" t="s">
        <v>24</v>
      </c>
      <c r="D4" s="59" t="s">
        <v>23</v>
      </c>
      <c r="E4" s="59" t="s">
        <v>25</v>
      </c>
      <c r="F4" s="59" t="s">
        <v>23</v>
      </c>
    </row>
    <row r="5" spans="1:8" ht="15.05" x14ac:dyDescent="0.3">
      <c r="A5" s="176">
        <v>43468</v>
      </c>
      <c r="B5" s="61">
        <v>2</v>
      </c>
      <c r="C5" s="60">
        <v>40951</v>
      </c>
      <c r="D5" s="61">
        <v>2</v>
      </c>
      <c r="E5" s="60">
        <v>40971</v>
      </c>
      <c r="F5" s="61">
        <v>1.5</v>
      </c>
      <c r="H5" s="58"/>
    </row>
    <row r="6" spans="1:8" ht="15.05" x14ac:dyDescent="0.3">
      <c r="A6" s="176">
        <v>43472</v>
      </c>
      <c r="B6" s="61">
        <v>1.5</v>
      </c>
      <c r="C6" s="60">
        <v>40956</v>
      </c>
      <c r="D6" s="61">
        <v>2</v>
      </c>
      <c r="E6" s="60">
        <v>40975</v>
      </c>
      <c r="F6" s="61">
        <v>2</v>
      </c>
    </row>
    <row r="7" spans="1:8" ht="15.05" x14ac:dyDescent="0.3">
      <c r="A7" s="176">
        <v>43478</v>
      </c>
      <c r="B7" s="61">
        <v>1</v>
      </c>
      <c r="C7" s="60">
        <v>40960</v>
      </c>
      <c r="D7" s="61">
        <v>2.5</v>
      </c>
      <c r="E7" s="60">
        <v>40978</v>
      </c>
      <c r="F7" s="61">
        <v>2.5</v>
      </c>
    </row>
    <row r="8" spans="1:8" ht="15.05" x14ac:dyDescent="0.3">
      <c r="A8" s="176">
        <v>43482</v>
      </c>
      <c r="B8" s="61">
        <v>2</v>
      </c>
      <c r="C8" s="60">
        <v>40966</v>
      </c>
      <c r="D8" s="61">
        <v>1.5</v>
      </c>
      <c r="E8" s="60">
        <v>40983</v>
      </c>
      <c r="F8" s="61">
        <v>2</v>
      </c>
    </row>
    <row r="9" spans="1:8" ht="15.05" x14ac:dyDescent="0.3">
      <c r="A9" s="176">
        <v>43489</v>
      </c>
      <c r="B9" s="61">
        <v>2.5</v>
      </c>
      <c r="C9" s="59"/>
      <c r="D9" s="61"/>
      <c r="E9" s="60">
        <v>40990</v>
      </c>
      <c r="F9" s="61">
        <v>1</v>
      </c>
    </row>
    <row r="10" spans="1:8" ht="15.75" thickBot="1" x14ac:dyDescent="0.35">
      <c r="A10" s="177">
        <v>43494</v>
      </c>
      <c r="B10" s="62">
        <v>2</v>
      </c>
      <c r="C10" s="63"/>
      <c r="D10" s="62"/>
      <c r="E10" s="63"/>
      <c r="F10" s="62"/>
    </row>
    <row r="11" spans="1:8" ht="15.05" x14ac:dyDescent="0.3">
      <c r="A11" s="180" t="s">
        <v>191</v>
      </c>
      <c r="B11" s="64"/>
      <c r="C11" s="59"/>
      <c r="D11" s="64"/>
      <c r="E11" s="59"/>
      <c r="F11" s="64"/>
    </row>
    <row r="12" spans="1:8" ht="15.05" x14ac:dyDescent="0.3">
      <c r="A12" s="175"/>
      <c r="B12" s="59"/>
      <c r="C12" s="59"/>
      <c r="D12" s="59"/>
      <c r="E12" s="59"/>
      <c r="F12" s="59"/>
    </row>
    <row r="13" spans="1:8" ht="16.55" customHeight="1" x14ac:dyDescent="0.3">
      <c r="A13" s="175"/>
      <c r="B13" s="65" t="s">
        <v>26</v>
      </c>
      <c r="C13" s="66"/>
      <c r="D13" s="67" t="s">
        <v>192</v>
      </c>
      <c r="E13" s="59"/>
      <c r="F13" s="59"/>
    </row>
    <row r="14" spans="1:8" ht="16.55" customHeight="1" x14ac:dyDescent="0.3">
      <c r="A14" s="175"/>
      <c r="B14" s="65" t="s">
        <v>27</v>
      </c>
      <c r="C14" s="105">
        <v>24.5</v>
      </c>
      <c r="D14" s="59"/>
      <c r="E14" s="59"/>
      <c r="F14" s="59"/>
    </row>
    <row r="15" spans="1:8" ht="16.55" customHeight="1" x14ac:dyDescent="0.3">
      <c r="A15" s="175"/>
      <c r="B15" s="65" t="s">
        <v>75</v>
      </c>
      <c r="C15" s="66"/>
      <c r="D15" s="67" t="s">
        <v>142</v>
      </c>
      <c r="E15" s="59"/>
      <c r="F15" s="59"/>
    </row>
  </sheetData>
  <phoneticPr fontId="0" type="noConversion"/>
  <conditionalFormatting sqref="B11 D11 F11">
    <cfRule type="cellIs" dxfId="22" priority="1" stopIfTrue="1" operator="equal">
      <formula>SUM(B5:B10)</formula>
    </cfRule>
  </conditionalFormatting>
  <conditionalFormatting sqref="C13">
    <cfRule type="cellIs" dxfId="21" priority="2" stopIfTrue="1" operator="equal">
      <formula>SUM($B$5:$B$10,$D$5:$D$10,$F$5:$F$10)</formula>
    </cfRule>
  </conditionalFormatting>
  <conditionalFormatting sqref="C15">
    <cfRule type="cellIs" dxfId="20" priority="3" stopIfTrue="1" operator="equal">
      <formula>SUM($B$5:$B$10,$D$5:$D$10,$F$5:$F$10)*$C$14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D9"/>
  <sheetViews>
    <sheetView workbookViewId="0">
      <selection activeCell="E13" sqref="E13"/>
    </sheetView>
  </sheetViews>
  <sheetFormatPr baseColWidth="10" defaultRowHeight="12.45" x14ac:dyDescent="0.2"/>
  <cols>
    <col min="1" max="1" width="30.125" customWidth="1"/>
    <col min="2" max="2" width="14.875" customWidth="1"/>
    <col min="3" max="3" width="7.25" customWidth="1"/>
  </cols>
  <sheetData>
    <row r="1" spans="1:4" ht="24.05" customHeight="1" x14ac:dyDescent="0.25">
      <c r="A1" s="184" t="s">
        <v>47</v>
      </c>
    </row>
    <row r="3" spans="1:4" ht="18" customHeight="1" x14ac:dyDescent="0.2">
      <c r="A3" s="15" t="s">
        <v>48</v>
      </c>
      <c r="B3" s="185">
        <v>735</v>
      </c>
    </row>
    <row r="4" spans="1:4" ht="18" customHeight="1" x14ac:dyDescent="0.2">
      <c r="A4" s="15" t="s">
        <v>49</v>
      </c>
      <c r="B4" s="185">
        <v>42.5</v>
      </c>
    </row>
    <row r="5" spans="1:4" ht="18" customHeight="1" x14ac:dyDescent="0.2">
      <c r="A5" s="15" t="s">
        <v>50</v>
      </c>
      <c r="B5" s="16"/>
      <c r="D5" s="181" t="s">
        <v>193</v>
      </c>
    </row>
    <row r="6" spans="1:4" ht="18" customHeight="1" x14ac:dyDescent="0.2">
      <c r="A6" s="15" t="s">
        <v>51</v>
      </c>
      <c r="B6" s="186"/>
      <c r="C6" s="14"/>
      <c r="D6" s="181" t="s">
        <v>194</v>
      </c>
    </row>
    <row r="9" spans="1:4" ht="27.85" customHeight="1" x14ac:dyDescent="0.2">
      <c r="A9" s="183" t="s">
        <v>72</v>
      </c>
      <c r="B9" s="182"/>
    </row>
  </sheetData>
  <phoneticPr fontId="0" type="noConversion"/>
  <conditionalFormatting sqref="B5">
    <cfRule type="cellIs" dxfId="19" priority="1" stopIfTrue="1" operator="equal">
      <formula>B4/B3</formula>
    </cfRule>
  </conditionalFormatting>
  <conditionalFormatting sqref="B6">
    <cfRule type="expression" dxfId="18" priority="2" stopIfTrue="1">
      <formula>AND(B6=B5*100,B6&gt;0)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D14"/>
  <sheetViews>
    <sheetView workbookViewId="0">
      <selection activeCell="C16" sqref="C16"/>
    </sheetView>
  </sheetViews>
  <sheetFormatPr baseColWidth="10" defaultColWidth="11" defaultRowHeight="13.1" x14ac:dyDescent="0.25"/>
  <cols>
    <col min="1" max="1" width="26" style="18" customWidth="1"/>
    <col min="2" max="2" width="13.125" style="18" customWidth="1"/>
    <col min="3" max="3" width="27.75" style="18" customWidth="1"/>
    <col min="4" max="16384" width="11" style="18"/>
  </cols>
  <sheetData>
    <row r="2" spans="1:4" ht="26.2" x14ac:dyDescent="0.45">
      <c r="A2" s="193" t="s">
        <v>52</v>
      </c>
    </row>
    <row r="4" spans="1:4" ht="19.5" customHeight="1" x14ac:dyDescent="0.35">
      <c r="A4" s="81" t="s">
        <v>198</v>
      </c>
      <c r="B4" s="194">
        <v>3</v>
      </c>
      <c r="C4" s="68" t="s">
        <v>55</v>
      </c>
      <c r="D4" s="196">
        <v>0.1</v>
      </c>
    </row>
    <row r="5" spans="1:4" ht="19.5" customHeight="1" x14ac:dyDescent="0.35">
      <c r="A5" s="81" t="s">
        <v>53</v>
      </c>
      <c r="B5" s="195">
        <v>52</v>
      </c>
      <c r="C5" s="50"/>
      <c r="D5" s="50"/>
    </row>
    <row r="6" spans="1:4" ht="19.5" customHeight="1" x14ac:dyDescent="0.3">
      <c r="A6" s="81"/>
      <c r="B6" s="50"/>
      <c r="C6" s="50"/>
      <c r="D6" s="50"/>
    </row>
    <row r="7" spans="1:4" ht="19.5" customHeight="1" x14ac:dyDescent="0.3">
      <c r="A7" s="81" t="s">
        <v>54</v>
      </c>
      <c r="B7" s="69"/>
      <c r="C7" s="187" t="s">
        <v>196</v>
      </c>
      <c r="D7" s="50"/>
    </row>
    <row r="8" spans="1:4" ht="19.5" customHeight="1" thickBot="1" x14ac:dyDescent="0.35">
      <c r="A8" s="81" t="s">
        <v>56</v>
      </c>
      <c r="B8" s="69"/>
      <c r="C8" s="187" t="s">
        <v>197</v>
      </c>
      <c r="D8" s="50"/>
    </row>
    <row r="9" spans="1:4" ht="19.5" customHeight="1" x14ac:dyDescent="0.3">
      <c r="A9" s="70" t="s">
        <v>57</v>
      </c>
      <c r="B9" s="71"/>
      <c r="C9" s="188" t="s">
        <v>195</v>
      </c>
      <c r="D9" s="50"/>
    </row>
    <row r="10" spans="1:4" ht="18.850000000000001" customHeight="1" x14ac:dyDescent="0.3">
      <c r="A10" s="50"/>
      <c r="B10" s="50"/>
      <c r="C10" s="50"/>
      <c r="D10" s="50"/>
    </row>
    <row r="11" spans="1:4" ht="15.75" x14ac:dyDescent="0.3">
      <c r="A11" s="189" t="s">
        <v>145</v>
      </c>
      <c r="B11" s="190"/>
      <c r="D11" s="50"/>
    </row>
    <row r="12" spans="1:4" ht="19.5" customHeight="1" x14ac:dyDescent="0.3">
      <c r="A12" s="191"/>
      <c r="B12" s="192"/>
      <c r="D12" s="50"/>
    </row>
    <row r="13" spans="1:4" ht="15.75" x14ac:dyDescent="0.3">
      <c r="A13" s="50"/>
      <c r="D13" s="50"/>
    </row>
    <row r="14" spans="1:4" ht="15.75" x14ac:dyDescent="0.3">
      <c r="D14" s="50"/>
    </row>
  </sheetData>
  <mergeCells count="1">
    <mergeCell ref="A11:B12"/>
  </mergeCells>
  <phoneticPr fontId="0" type="noConversion"/>
  <conditionalFormatting sqref="B7">
    <cfRule type="cellIs" dxfId="17" priority="1" stopIfTrue="1" operator="equal">
      <formula>B4*B5</formula>
    </cfRule>
  </conditionalFormatting>
  <conditionalFormatting sqref="B8">
    <cfRule type="expression" dxfId="16" priority="2" stopIfTrue="1">
      <formula>AND(B7&gt;0,B8=B7*D4)</formula>
    </cfRule>
  </conditionalFormatting>
  <conditionalFormatting sqref="B9">
    <cfRule type="expression" dxfId="15" priority="3" stopIfTrue="1">
      <formula>AND(B8&gt;0,B9=B7-B8)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B1:H24"/>
  <sheetViews>
    <sheetView zoomScaleNormal="100" workbookViewId="0">
      <selection activeCell="H30" sqref="H30"/>
    </sheetView>
  </sheetViews>
  <sheetFormatPr baseColWidth="10" defaultColWidth="11" defaultRowHeight="15.75" x14ac:dyDescent="0.3"/>
  <cols>
    <col min="1" max="1" width="2.375" style="50" customWidth="1"/>
    <col min="2" max="2" width="28.375" style="50" customWidth="1"/>
    <col min="3" max="6" width="11" style="50"/>
    <col min="7" max="7" width="4.375" style="50" customWidth="1"/>
    <col min="8" max="16384" width="11" style="50"/>
  </cols>
  <sheetData>
    <row r="1" spans="2:8" x14ac:dyDescent="0.3">
      <c r="B1" s="50" t="s">
        <v>99</v>
      </c>
    </row>
    <row r="3" spans="2:8" x14ac:dyDescent="0.3">
      <c r="C3" s="50" t="s">
        <v>100</v>
      </c>
      <c r="D3" s="50" t="s">
        <v>24</v>
      </c>
      <c r="E3" s="50" t="s">
        <v>25</v>
      </c>
      <c r="F3" s="50" t="s">
        <v>60</v>
      </c>
    </row>
    <row r="4" spans="2:8" x14ac:dyDescent="0.3">
      <c r="B4" s="76" t="s">
        <v>101</v>
      </c>
      <c r="C4" s="72">
        <v>5709</v>
      </c>
      <c r="D4" s="72">
        <v>4250</v>
      </c>
      <c r="E4" s="72">
        <v>6320</v>
      </c>
      <c r="F4" s="73"/>
    </row>
    <row r="5" spans="2:8" x14ac:dyDescent="0.3">
      <c r="B5" s="76" t="s">
        <v>102</v>
      </c>
      <c r="C5" s="72">
        <v>5429</v>
      </c>
      <c r="D5" s="72">
        <v>2344</v>
      </c>
      <c r="E5" s="72">
        <v>2112</v>
      </c>
      <c r="F5" s="73"/>
    </row>
    <row r="6" spans="2:8" x14ac:dyDescent="0.3">
      <c r="B6" s="76" t="s">
        <v>103</v>
      </c>
      <c r="C6" s="72">
        <v>7840</v>
      </c>
      <c r="D6" s="72">
        <v>5565</v>
      </c>
      <c r="E6" s="72">
        <v>3221</v>
      </c>
      <c r="F6" s="73"/>
    </row>
    <row r="7" spans="2:8" x14ac:dyDescent="0.3">
      <c r="B7" s="76"/>
      <c r="C7" s="72"/>
      <c r="D7" s="72"/>
      <c r="E7" s="72"/>
    </row>
    <row r="8" spans="2:8" x14ac:dyDescent="0.3">
      <c r="B8" s="76" t="s">
        <v>199</v>
      </c>
      <c r="C8" s="73"/>
      <c r="D8" s="73"/>
      <c r="E8" s="73"/>
    </row>
    <row r="9" spans="2:8" x14ac:dyDescent="0.3">
      <c r="B9" s="77" t="s">
        <v>143</v>
      </c>
      <c r="C9" s="73"/>
      <c r="D9" s="73"/>
      <c r="E9" s="73"/>
      <c r="F9" s="75" t="s">
        <v>200</v>
      </c>
    </row>
    <row r="10" spans="2:8" x14ac:dyDescent="0.3">
      <c r="B10" s="76"/>
      <c r="C10" s="72"/>
      <c r="D10" s="72"/>
      <c r="E10" s="72"/>
    </row>
    <row r="11" spans="2:8" x14ac:dyDescent="0.3">
      <c r="B11" s="76" t="s">
        <v>104</v>
      </c>
      <c r="C11" s="73"/>
      <c r="D11" s="73"/>
      <c r="E11" s="73"/>
      <c r="F11" s="75" t="s">
        <v>201</v>
      </c>
    </row>
    <row r="13" spans="2:8" ht="16.399999999999999" thickBot="1" x14ac:dyDescent="0.35"/>
    <row r="14" spans="2:8" ht="16.399999999999999" thickTop="1" x14ac:dyDescent="0.3">
      <c r="B14" s="197"/>
      <c r="C14" s="198"/>
      <c r="D14" s="198"/>
      <c r="E14" s="198"/>
      <c r="F14" s="198"/>
      <c r="G14" s="198"/>
      <c r="H14" s="199"/>
    </row>
    <row r="15" spans="2:8" ht="15.05" customHeight="1" x14ac:dyDescent="0.3">
      <c r="B15" s="144" t="s">
        <v>163</v>
      </c>
      <c r="C15" s="139"/>
      <c r="D15" s="139"/>
      <c r="E15" s="139"/>
      <c r="F15" s="139"/>
      <c r="G15" s="139"/>
      <c r="H15" s="200"/>
    </row>
    <row r="16" spans="2:8" x14ac:dyDescent="0.3">
      <c r="B16" s="144" t="s">
        <v>164</v>
      </c>
      <c r="C16" s="139"/>
      <c r="D16" s="139"/>
      <c r="E16" s="139"/>
      <c r="F16" s="139"/>
      <c r="G16" s="139"/>
      <c r="H16" s="200"/>
    </row>
    <row r="17" spans="2:8" x14ac:dyDescent="0.3">
      <c r="B17" s="144" t="s">
        <v>165</v>
      </c>
      <c r="C17" s="139"/>
      <c r="D17" s="139"/>
      <c r="E17" s="139"/>
      <c r="F17" s="139"/>
      <c r="G17" s="139"/>
      <c r="H17" s="200"/>
    </row>
    <row r="18" spans="2:8" ht="16.399999999999999" thickBot="1" x14ac:dyDescent="0.35">
      <c r="B18" s="171"/>
      <c r="C18" s="201"/>
      <c r="D18" s="201"/>
      <c r="E18" s="201"/>
      <c r="F18" s="201"/>
      <c r="G18" s="201"/>
      <c r="H18" s="202"/>
    </row>
    <row r="19" spans="2:8" ht="16.399999999999999" thickTop="1" x14ac:dyDescent="0.3"/>
    <row r="24" spans="2:8" x14ac:dyDescent="0.3">
      <c r="C24" s="74"/>
    </row>
  </sheetData>
  <phoneticPr fontId="0" type="noConversion"/>
  <conditionalFormatting sqref="F4:F6">
    <cfRule type="cellIs" dxfId="14" priority="1" stopIfTrue="1" operator="equal">
      <formula>SUM(C4:E4)</formula>
    </cfRule>
  </conditionalFormatting>
  <conditionalFormatting sqref="C8:E8">
    <cfRule type="cellIs" dxfId="13" priority="2" stopIfTrue="1" operator="equal">
      <formula>SUM(C4:C7)</formula>
    </cfRule>
  </conditionalFormatting>
  <conditionalFormatting sqref="C9:E9">
    <cfRule type="cellIs" dxfId="12" priority="3" stopIfTrue="1" operator="equal">
      <formula>SUM(C4:C7)*20%</formula>
    </cfRule>
  </conditionalFormatting>
  <conditionalFormatting sqref="C11:E11">
    <cfRule type="cellIs" dxfId="11" priority="4" stopIfTrue="1" operator="equal">
      <formula>SUM(C4:C6)*1.2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pageSetUpPr fitToPage="1"/>
  </sheetPr>
  <dimension ref="A1:H11"/>
  <sheetViews>
    <sheetView zoomScale="110" zoomScaleNormal="110" workbookViewId="0">
      <selection activeCell="G25" sqref="G25"/>
    </sheetView>
  </sheetViews>
  <sheetFormatPr baseColWidth="10" defaultColWidth="11.625" defaultRowHeight="12.45" x14ac:dyDescent="0.2"/>
  <cols>
    <col min="1" max="1" width="30.25" style="14" customWidth="1"/>
    <col min="2" max="6" width="10.5" style="14" customWidth="1"/>
    <col min="7" max="7" width="18.75" style="14" customWidth="1"/>
    <col min="8" max="8" width="15.625" style="14" customWidth="1"/>
    <col min="9" max="16384" width="11.625" style="14"/>
  </cols>
  <sheetData>
    <row r="1" spans="1:8" ht="50.1" customHeight="1" x14ac:dyDescent="0.2">
      <c r="A1" s="121" t="s">
        <v>156</v>
      </c>
      <c r="B1" s="121"/>
      <c r="C1" s="121"/>
      <c r="D1" s="121"/>
      <c r="E1" s="121"/>
      <c r="F1" s="121"/>
    </row>
    <row r="2" spans="1:8" ht="30.8" customHeight="1" x14ac:dyDescent="0.2">
      <c r="A2" s="204" t="s">
        <v>155</v>
      </c>
      <c r="B2" s="83">
        <v>1990</v>
      </c>
      <c r="C2" s="84">
        <v>2007</v>
      </c>
      <c r="D2" s="84">
        <v>2008</v>
      </c>
      <c r="E2" s="84">
        <v>2009</v>
      </c>
      <c r="F2" s="85">
        <v>2010</v>
      </c>
      <c r="G2" s="82" t="s">
        <v>154</v>
      </c>
    </row>
    <row r="3" spans="1:8" ht="15.75" x14ac:dyDescent="0.3">
      <c r="A3" s="205" t="s">
        <v>153</v>
      </c>
      <c r="B3" s="78">
        <v>21.3</v>
      </c>
      <c r="C3" s="78">
        <v>25.9</v>
      </c>
      <c r="D3" s="78">
        <v>26.4</v>
      </c>
      <c r="E3" s="78">
        <v>22.9</v>
      </c>
      <c r="F3" s="78">
        <v>24.7</v>
      </c>
      <c r="G3" s="79"/>
      <c r="H3" s="203" t="s">
        <v>202</v>
      </c>
    </row>
    <row r="4" spans="1:8" ht="15.75" x14ac:dyDescent="0.3">
      <c r="A4" s="205" t="s">
        <v>152</v>
      </c>
      <c r="B4" s="78">
        <v>14.1</v>
      </c>
      <c r="C4" s="78">
        <v>23.9</v>
      </c>
      <c r="D4" s="78">
        <v>22.7</v>
      </c>
      <c r="E4" s="78">
        <v>21.9</v>
      </c>
      <c r="F4" s="78">
        <v>22.5</v>
      </c>
      <c r="G4" s="79"/>
    </row>
    <row r="5" spans="1:8" ht="15.75" x14ac:dyDescent="0.3">
      <c r="A5" s="205" t="s">
        <v>151</v>
      </c>
      <c r="B5" s="78">
        <v>13.8</v>
      </c>
      <c r="C5" s="78">
        <v>13.9</v>
      </c>
      <c r="D5" s="78">
        <v>13.7</v>
      </c>
      <c r="E5" s="78">
        <v>12.9</v>
      </c>
      <c r="F5" s="78">
        <v>14.3</v>
      </c>
      <c r="G5" s="79"/>
    </row>
    <row r="6" spans="1:8" ht="15.75" x14ac:dyDescent="0.3">
      <c r="A6" s="205" t="s">
        <v>150</v>
      </c>
      <c r="B6" s="78">
        <v>14.4</v>
      </c>
      <c r="C6" s="78">
        <v>11.4</v>
      </c>
      <c r="D6" s="78">
        <v>12</v>
      </c>
      <c r="E6" s="78">
        <v>10.3</v>
      </c>
      <c r="F6" s="78">
        <v>11.4</v>
      </c>
      <c r="G6" s="79"/>
    </row>
    <row r="7" spans="1:8" ht="15.75" x14ac:dyDescent="0.3">
      <c r="A7" s="205" t="s">
        <v>149</v>
      </c>
      <c r="B7" s="78">
        <v>8.6</v>
      </c>
      <c r="C7" s="78">
        <v>7.5</v>
      </c>
      <c r="D7" s="78">
        <v>7.6</v>
      </c>
      <c r="E7" s="78">
        <v>7.6</v>
      </c>
      <c r="F7" s="78">
        <v>7.4</v>
      </c>
      <c r="G7" s="79"/>
    </row>
    <row r="8" spans="1:8" ht="15.75" x14ac:dyDescent="0.3">
      <c r="A8" s="205" t="s">
        <v>148</v>
      </c>
      <c r="B8" s="78">
        <v>3.6</v>
      </c>
      <c r="C8" s="78">
        <v>2.2000000000000002</v>
      </c>
      <c r="D8" s="78">
        <v>2</v>
      </c>
      <c r="E8" s="78">
        <v>1.9</v>
      </c>
      <c r="F8" s="78">
        <v>1.8</v>
      </c>
      <c r="G8" s="79"/>
    </row>
    <row r="9" spans="1:8" ht="15.75" x14ac:dyDescent="0.3">
      <c r="A9" s="205" t="s">
        <v>147</v>
      </c>
      <c r="B9" s="78">
        <v>1.6</v>
      </c>
      <c r="C9" s="78">
        <v>1.6</v>
      </c>
      <c r="D9" s="78">
        <v>1.6</v>
      </c>
      <c r="E9" s="78">
        <v>1.4</v>
      </c>
      <c r="F9" s="78">
        <v>1.6</v>
      </c>
      <c r="G9" s="79"/>
    </row>
    <row r="10" spans="1:8" ht="15.75" x14ac:dyDescent="0.3">
      <c r="A10" s="206" t="s">
        <v>146</v>
      </c>
      <c r="B10" s="207">
        <v>0.8</v>
      </c>
      <c r="C10" s="207">
        <v>0.9</v>
      </c>
      <c r="D10" s="207">
        <v>0.8</v>
      </c>
      <c r="E10" s="207">
        <v>0.8</v>
      </c>
      <c r="F10" s="207">
        <v>0.8</v>
      </c>
      <c r="G10" s="208"/>
    </row>
    <row r="11" spans="1:8" ht="15.75" x14ac:dyDescent="0.3">
      <c r="A11" s="209" t="s">
        <v>21</v>
      </c>
      <c r="B11" s="210"/>
      <c r="C11" s="210"/>
      <c r="D11" s="210"/>
      <c r="E11" s="210"/>
      <c r="F11" s="210"/>
      <c r="G11" s="81"/>
    </row>
  </sheetData>
  <sheetProtection selectLockedCells="1" selectUnlockedCells="1"/>
  <mergeCells count="1">
    <mergeCell ref="A1:F1"/>
  </mergeCells>
  <conditionalFormatting sqref="B11:F11">
    <cfRule type="cellIs" dxfId="10" priority="4" stopIfTrue="1" operator="equal">
      <formula>SUM(B3:B10)</formula>
    </cfRule>
  </conditionalFormatting>
  <conditionalFormatting sqref="G3:G10">
    <cfRule type="expression" dxfId="9" priority="1">
      <formula>AND(_xlfn.ISFORMULA(G3),G3=F3/B3-1)</formula>
    </cfRule>
  </conditionalFormatting>
  <pageMargins left="0.78749999999999998" right="0.78749999999999998" top="1.0249999999999999" bottom="1.0249999999999999" header="0.78749999999999998" footer="0.78749999999999998"/>
  <pageSetup paperSize="9" orientation="landscape" horizontalDpi="300" verticalDpi="300" r:id="rId1"/>
  <headerFooter alignWithMargins="0">
    <oddHeader>&amp;C&amp;A</oddHeader>
    <oddFooter>&amp;CSeite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3:F20"/>
  <sheetViews>
    <sheetView tabSelected="1" workbookViewId="0">
      <selection activeCell="G27" sqref="G27"/>
    </sheetView>
  </sheetViews>
  <sheetFormatPr baseColWidth="10" defaultColWidth="10.875" defaultRowHeight="13.1" x14ac:dyDescent="0.25"/>
  <cols>
    <col min="1" max="1" width="18.625" style="178" bestFit="1" customWidth="1"/>
    <col min="2" max="2" width="14.75" style="36" customWidth="1"/>
    <col min="3" max="3" width="15.375" style="36" customWidth="1"/>
    <col min="4" max="4" width="14.25" style="36" customWidth="1"/>
    <col min="5" max="5" width="13.125" style="36" customWidth="1"/>
    <col min="6" max="6" width="13.25" style="36" bestFit="1" customWidth="1"/>
    <col min="7" max="16384" width="10.875" style="36"/>
  </cols>
  <sheetData>
    <row r="3" spans="1:6" ht="31.45" x14ac:dyDescent="0.55000000000000004">
      <c r="A3" s="215" t="s">
        <v>135</v>
      </c>
      <c r="B3" s="215"/>
      <c r="C3" s="215"/>
    </row>
    <row r="5" spans="1:6" ht="26.2" x14ac:dyDescent="0.25">
      <c r="A5" s="212" t="s">
        <v>73</v>
      </c>
      <c r="B5" s="106" t="s">
        <v>131</v>
      </c>
      <c r="C5" s="106" t="s">
        <v>132</v>
      </c>
      <c r="D5" s="106" t="s">
        <v>133</v>
      </c>
      <c r="E5" s="107" t="s">
        <v>134</v>
      </c>
      <c r="F5" s="106" t="s">
        <v>124</v>
      </c>
    </row>
    <row r="6" spans="1:6" x14ac:dyDescent="0.25">
      <c r="A6" s="213" t="s">
        <v>125</v>
      </c>
      <c r="B6" s="29">
        <v>476750</v>
      </c>
      <c r="C6" s="29">
        <v>500000</v>
      </c>
      <c r="D6" s="29">
        <v>525320</v>
      </c>
      <c r="E6" s="108"/>
      <c r="F6" s="108"/>
    </row>
    <row r="7" spans="1:6" x14ac:dyDescent="0.25">
      <c r="A7" s="213" t="s">
        <v>126</v>
      </c>
      <c r="B7" s="29">
        <v>788350</v>
      </c>
      <c r="C7" s="29">
        <v>800000</v>
      </c>
      <c r="D7" s="29">
        <v>778000</v>
      </c>
      <c r="E7" s="108"/>
      <c r="F7" s="108"/>
    </row>
    <row r="8" spans="1:6" x14ac:dyDescent="0.25">
      <c r="A8" s="178" t="s">
        <v>21</v>
      </c>
      <c r="B8" s="108"/>
      <c r="C8" s="108"/>
      <c r="D8" s="108"/>
    </row>
    <row r="10" spans="1:6" x14ac:dyDescent="0.25">
      <c r="A10" s="214" t="s">
        <v>4</v>
      </c>
    </row>
    <row r="11" spans="1:6" x14ac:dyDescent="0.25">
      <c r="A11" s="213" t="s">
        <v>127</v>
      </c>
      <c r="B11" s="29">
        <v>785000</v>
      </c>
      <c r="C11" s="29">
        <v>845000</v>
      </c>
      <c r="D11" s="29">
        <v>848920</v>
      </c>
      <c r="E11" s="108"/>
      <c r="F11" s="108"/>
    </row>
    <row r="12" spans="1:6" x14ac:dyDescent="0.25">
      <c r="A12" s="213" t="s">
        <v>128</v>
      </c>
      <c r="B12" s="29">
        <v>183200</v>
      </c>
      <c r="C12" s="29">
        <v>183000</v>
      </c>
      <c r="D12" s="29">
        <v>185200</v>
      </c>
      <c r="E12" s="108"/>
      <c r="F12" s="108"/>
    </row>
    <row r="13" spans="1:6" x14ac:dyDescent="0.25">
      <c r="A13" s="213" t="s">
        <v>129</v>
      </c>
      <c r="B13" s="29">
        <v>75600</v>
      </c>
      <c r="C13" s="29">
        <v>85300</v>
      </c>
      <c r="D13" s="29">
        <v>85000</v>
      </c>
      <c r="E13" s="108"/>
      <c r="F13" s="108"/>
    </row>
    <row r="14" spans="1:6" x14ac:dyDescent="0.25">
      <c r="A14" s="213" t="s">
        <v>136</v>
      </c>
      <c r="B14" s="29">
        <v>99250</v>
      </c>
      <c r="C14" s="29">
        <v>108000</v>
      </c>
      <c r="D14" s="29">
        <v>104200</v>
      </c>
      <c r="E14" s="108"/>
      <c r="F14" s="108"/>
    </row>
    <row r="15" spans="1:6" x14ac:dyDescent="0.25">
      <c r="A15" s="178" t="s">
        <v>21</v>
      </c>
      <c r="B15" s="108"/>
      <c r="C15" s="108"/>
      <c r="D15" s="108"/>
    </row>
    <row r="17" spans="1:5" ht="15.05" x14ac:dyDescent="0.3">
      <c r="A17" s="178" t="s">
        <v>130</v>
      </c>
      <c r="B17" s="108"/>
      <c r="C17" s="108"/>
      <c r="D17" s="108"/>
      <c r="E17" s="211" t="s">
        <v>203</v>
      </c>
    </row>
    <row r="20" spans="1:5" ht="29.3" customHeight="1" x14ac:dyDescent="0.25">
      <c r="A20" s="122" t="s">
        <v>167</v>
      </c>
      <c r="B20" s="122"/>
      <c r="C20" s="122"/>
      <c r="D20" s="122"/>
    </row>
  </sheetData>
  <mergeCells count="2">
    <mergeCell ref="A20:D20"/>
    <mergeCell ref="A3:C3"/>
  </mergeCells>
  <phoneticPr fontId="0" type="noConversion"/>
  <conditionalFormatting sqref="B8:D8">
    <cfRule type="cellIs" dxfId="8" priority="1" stopIfTrue="1" operator="equal">
      <formula>SUM(B6:B7)</formula>
    </cfRule>
  </conditionalFormatting>
  <conditionalFormatting sqref="B15:D15">
    <cfRule type="cellIs" dxfId="7" priority="2" stopIfTrue="1" operator="equal">
      <formula>SUM(B11:B14)</formula>
    </cfRule>
  </conditionalFormatting>
  <conditionalFormatting sqref="B17:D17">
    <cfRule type="cellIs" dxfId="6" priority="3" stopIfTrue="1" operator="equal">
      <formula>SUM(B6:B7)-SUM(B11:B14)</formula>
    </cfRule>
  </conditionalFormatting>
  <conditionalFormatting sqref="E6:E7 E11:E14">
    <cfRule type="cellIs" dxfId="5" priority="4" stopIfTrue="1" operator="equal">
      <formula>D6-C6</formula>
    </cfRule>
  </conditionalFormatting>
  <conditionalFormatting sqref="F6:F7 F11:F14">
    <cfRule type="cellIs" dxfId="4" priority="5" stopIfTrue="1" operator="equal">
      <formula>IF(E6&lt;&gt;0,E6/C6,1)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D25"/>
  <sheetViews>
    <sheetView workbookViewId="0">
      <selection activeCell="H12" sqref="H12"/>
    </sheetView>
  </sheetViews>
  <sheetFormatPr baseColWidth="10" defaultColWidth="10.875" defaultRowHeight="13.1" x14ac:dyDescent="0.25"/>
  <cols>
    <col min="1" max="2" width="10.875" style="36"/>
    <col min="3" max="3" width="14.375" style="36" bestFit="1" customWidth="1"/>
    <col min="4" max="16384" width="10.875" style="36"/>
  </cols>
  <sheetData>
    <row r="1" spans="1:4" ht="28.8" x14ac:dyDescent="0.5">
      <c r="A1" s="109" t="s">
        <v>144</v>
      </c>
    </row>
    <row r="2" spans="1:4" x14ac:dyDescent="0.25">
      <c r="A2" s="117" t="s">
        <v>171</v>
      </c>
    </row>
    <row r="4" spans="1:4" x14ac:dyDescent="0.25">
      <c r="A4" s="110" t="s">
        <v>32</v>
      </c>
      <c r="B4" s="110" t="s">
        <v>33</v>
      </c>
      <c r="C4" s="110" t="s">
        <v>17</v>
      </c>
      <c r="D4" s="110" t="s">
        <v>18</v>
      </c>
    </row>
    <row r="5" spans="1:4" x14ac:dyDescent="0.25">
      <c r="A5" s="110" t="s">
        <v>34</v>
      </c>
      <c r="B5" s="110" t="s">
        <v>168</v>
      </c>
      <c r="C5" s="111">
        <v>4.99</v>
      </c>
      <c r="D5" s="112" t="e">
        <f>B5*C5</f>
        <v>#VALUE!</v>
      </c>
    </row>
    <row r="6" spans="1:4" x14ac:dyDescent="0.25">
      <c r="A6" s="110" t="s">
        <v>35</v>
      </c>
      <c r="B6" s="110" t="s">
        <v>169</v>
      </c>
      <c r="C6" s="111">
        <v>12.99</v>
      </c>
      <c r="D6" s="112" t="e">
        <f>B6*C6</f>
        <v>#VALUE!</v>
      </c>
    </row>
    <row r="7" spans="1:4" x14ac:dyDescent="0.25">
      <c r="A7" s="110" t="s">
        <v>36</v>
      </c>
      <c r="B7" s="110" t="s">
        <v>170</v>
      </c>
      <c r="C7" s="111">
        <v>18.989999999999998</v>
      </c>
      <c r="D7" s="112" t="e">
        <f>B7*C7</f>
        <v>#VALUE!</v>
      </c>
    </row>
    <row r="10" spans="1:4" x14ac:dyDescent="0.25">
      <c r="A10" s="33" t="s">
        <v>58</v>
      </c>
      <c r="B10" s="33" t="s">
        <v>18</v>
      </c>
      <c r="C10" s="33" t="s">
        <v>105</v>
      </c>
      <c r="D10" s="33" t="s">
        <v>54</v>
      </c>
    </row>
    <row r="11" spans="1:4" x14ac:dyDescent="0.25">
      <c r="A11" s="36" t="s">
        <v>106</v>
      </c>
      <c r="B11" s="34">
        <v>14.45</v>
      </c>
      <c r="C11" s="36">
        <v>12</v>
      </c>
      <c r="D11" s="35">
        <f>B11*C11</f>
        <v>173.39999999999998</v>
      </c>
    </row>
    <row r="12" spans="1:4" x14ac:dyDescent="0.25">
      <c r="A12" s="36" t="s">
        <v>107</v>
      </c>
      <c r="B12" s="34">
        <v>12.5</v>
      </c>
      <c r="C12" s="36">
        <v>4</v>
      </c>
      <c r="D12" s="35">
        <f>B12*C12</f>
        <v>50</v>
      </c>
    </row>
    <row r="13" spans="1:4" x14ac:dyDescent="0.25">
      <c r="A13" s="36" t="s">
        <v>108</v>
      </c>
      <c r="B13" s="34">
        <v>9.9499999999999993</v>
      </c>
      <c r="C13" s="36">
        <v>5</v>
      </c>
      <c r="D13" s="35">
        <f>B13*C13</f>
        <v>49.75</v>
      </c>
    </row>
    <row r="14" spans="1:4" x14ac:dyDescent="0.25">
      <c r="A14" s="36" t="s">
        <v>109</v>
      </c>
      <c r="B14" s="34">
        <v>10</v>
      </c>
      <c r="C14" s="36">
        <v>10</v>
      </c>
      <c r="D14" s="35">
        <f>B14*C14</f>
        <v>100</v>
      </c>
    </row>
    <row r="15" spans="1:4" ht="13.75" thickBot="1" x14ac:dyDescent="0.3">
      <c r="A15" s="113" t="s">
        <v>110</v>
      </c>
      <c r="B15" s="114">
        <v>15.71</v>
      </c>
      <c r="C15" s="113">
        <v>2</v>
      </c>
      <c r="D15" s="115">
        <f>B15*C15</f>
        <v>31.42</v>
      </c>
    </row>
    <row r="16" spans="1:4" x14ac:dyDescent="0.25">
      <c r="C16" s="36" t="s">
        <v>21</v>
      </c>
      <c r="D16" s="116" t="e">
        <f ca="1">sume(D11:D15)</f>
        <v>#NAME?</v>
      </c>
    </row>
    <row r="19" spans="1:4" x14ac:dyDescent="0.25">
      <c r="A19" s="33" t="s">
        <v>58</v>
      </c>
      <c r="B19" s="33" t="s">
        <v>18</v>
      </c>
      <c r="C19" s="33" t="s">
        <v>105</v>
      </c>
      <c r="D19" s="33" t="s">
        <v>54</v>
      </c>
    </row>
    <row r="20" spans="1:4" x14ac:dyDescent="0.25">
      <c r="A20" s="36" t="s">
        <v>106</v>
      </c>
      <c r="B20" s="34">
        <v>14.45</v>
      </c>
      <c r="C20" s="36">
        <v>12</v>
      </c>
      <c r="D20" s="35">
        <f>B20*C20</f>
        <v>173.39999999999998</v>
      </c>
    </row>
    <row r="21" spans="1:4" x14ac:dyDescent="0.25">
      <c r="A21" s="36" t="s">
        <v>107</v>
      </c>
      <c r="B21" s="34">
        <v>12.5</v>
      </c>
      <c r="C21" s="36">
        <v>4</v>
      </c>
      <c r="D21" s="35">
        <f>B21*C21</f>
        <v>50</v>
      </c>
    </row>
    <row r="22" spans="1:4" x14ac:dyDescent="0.25">
      <c r="A22" s="36" t="s">
        <v>108</v>
      </c>
      <c r="B22" s="34">
        <v>9.9499999999999993</v>
      </c>
      <c r="C22" s="36">
        <v>5</v>
      </c>
      <c r="D22" s="35">
        <f>B22*C22</f>
        <v>49.75</v>
      </c>
    </row>
    <row r="23" spans="1:4" x14ac:dyDescent="0.25">
      <c r="A23" s="36" t="s">
        <v>109</v>
      </c>
      <c r="B23" s="34">
        <v>10</v>
      </c>
      <c r="C23" s="36">
        <v>10</v>
      </c>
      <c r="D23" s="35">
        <f>B23*C23</f>
        <v>100</v>
      </c>
    </row>
    <row r="24" spans="1:4" ht="13.75" thickBot="1" x14ac:dyDescent="0.3">
      <c r="A24" s="113" t="s">
        <v>110</v>
      </c>
      <c r="B24" s="114">
        <v>15.71</v>
      </c>
      <c r="C24" s="113">
        <v>2</v>
      </c>
      <c r="D24" s="115">
        <f>B24*C24</f>
        <v>31.42</v>
      </c>
    </row>
    <row r="25" spans="1:4" x14ac:dyDescent="0.25">
      <c r="C25" s="36" t="s">
        <v>21</v>
      </c>
      <c r="D25" s="116" t="e">
        <f>SUM(D21D25)</f>
        <v>#NAME?</v>
      </c>
    </row>
  </sheetData>
  <phoneticPr fontId="4" type="noConversion"/>
  <conditionalFormatting sqref="D5:D7">
    <cfRule type="cellIs" dxfId="3" priority="1" stopIfTrue="1" operator="equal">
      <formula>C5*B5</formula>
    </cfRule>
  </conditionalFormatting>
  <conditionalFormatting sqref="D11:D15 D20:D24">
    <cfRule type="cellIs" dxfId="2" priority="2" stopIfTrue="1" operator="equal">
      <formula>B11*C11</formula>
    </cfRule>
  </conditionalFormatting>
  <conditionalFormatting sqref="D16">
    <cfRule type="cellIs" dxfId="1" priority="3" stopIfTrue="1" operator="equal">
      <formula>SUM($D$11:$D$15)</formula>
    </cfRule>
  </conditionalFormatting>
  <conditionalFormatting sqref="D25">
    <cfRule type="cellIs" dxfId="0" priority="4" stopIfTrue="1" operator="equal">
      <formula>SUM($D$20:$D$24)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H24"/>
  <sheetViews>
    <sheetView zoomScale="115" zoomScaleNormal="115" workbookViewId="0">
      <selection activeCell="D28" sqref="D28"/>
    </sheetView>
  </sheetViews>
  <sheetFormatPr baseColWidth="10" defaultColWidth="11" defaultRowHeight="13.1" x14ac:dyDescent="0.25"/>
  <cols>
    <col min="1" max="1" width="25.25" style="18" bestFit="1" customWidth="1"/>
    <col min="2" max="2" width="11" style="18"/>
    <col min="3" max="3" width="33.875" style="18" customWidth="1"/>
    <col min="4" max="7" width="11" style="18"/>
    <col min="8" max="8" width="11.125" style="18" customWidth="1"/>
    <col min="9" max="16384" width="11" style="18"/>
  </cols>
  <sheetData>
    <row r="1" spans="1:8" ht="72" customHeight="1" x14ac:dyDescent="0.25">
      <c r="A1" s="124" t="s">
        <v>173</v>
      </c>
    </row>
    <row r="2" spans="1:8" s="36" customFormat="1" x14ac:dyDescent="0.25">
      <c r="D2" s="128" t="s">
        <v>174</v>
      </c>
      <c r="E2" s="125"/>
      <c r="F2" s="125"/>
      <c r="G2" s="125"/>
      <c r="H2" s="125"/>
    </row>
    <row r="3" spans="1:8" x14ac:dyDescent="0.25">
      <c r="A3" s="17" t="s">
        <v>73</v>
      </c>
      <c r="D3" s="125"/>
      <c r="E3" s="125"/>
      <c r="F3" s="125"/>
      <c r="G3" s="125"/>
      <c r="H3" s="125"/>
    </row>
    <row r="4" spans="1:8" x14ac:dyDescent="0.25">
      <c r="A4" s="18" t="s">
        <v>0</v>
      </c>
      <c r="B4" s="19">
        <v>2100</v>
      </c>
      <c r="D4" s="125"/>
      <c r="E4" s="125"/>
      <c r="F4" s="125"/>
      <c r="G4" s="125"/>
      <c r="H4" s="125"/>
    </row>
    <row r="5" spans="1:8" x14ac:dyDescent="0.25">
      <c r="A5" s="18" t="s">
        <v>1</v>
      </c>
      <c r="B5" s="19">
        <v>142</v>
      </c>
      <c r="D5" s="125"/>
      <c r="E5" s="125"/>
      <c r="F5" s="125"/>
      <c r="G5" s="125"/>
      <c r="H5" s="125"/>
    </row>
    <row r="6" spans="1:8" x14ac:dyDescent="0.25">
      <c r="A6" s="18" t="s">
        <v>2</v>
      </c>
      <c r="B6" s="19">
        <v>800</v>
      </c>
      <c r="D6" s="125"/>
      <c r="E6" s="125"/>
      <c r="F6" s="125"/>
      <c r="G6" s="125"/>
      <c r="H6" s="125"/>
    </row>
    <row r="7" spans="1:8" x14ac:dyDescent="0.25">
      <c r="A7" s="20" t="s">
        <v>3</v>
      </c>
      <c r="B7" s="21"/>
      <c r="C7" s="123"/>
      <c r="D7" s="125"/>
      <c r="E7" s="125"/>
      <c r="F7" s="125"/>
      <c r="G7" s="125"/>
      <c r="H7" s="125"/>
    </row>
    <row r="8" spans="1:8" x14ac:dyDescent="0.25">
      <c r="D8" s="125"/>
      <c r="E8" s="125"/>
      <c r="F8" s="125"/>
      <c r="G8" s="125"/>
      <c r="H8" s="125"/>
    </row>
    <row r="9" spans="1:8" x14ac:dyDescent="0.25">
      <c r="A9" s="22" t="s">
        <v>4</v>
      </c>
      <c r="B9" s="19"/>
      <c r="D9" s="125"/>
      <c r="E9" s="125"/>
      <c r="F9" s="125"/>
      <c r="G9" s="125"/>
      <c r="H9" s="125"/>
    </row>
    <row r="10" spans="1:8" x14ac:dyDescent="0.25">
      <c r="A10" s="18" t="s">
        <v>5</v>
      </c>
      <c r="B10" s="19">
        <v>540</v>
      </c>
      <c r="D10" s="125"/>
      <c r="E10" s="125"/>
      <c r="F10" s="125"/>
      <c r="G10" s="125"/>
      <c r="H10" s="125"/>
    </row>
    <row r="11" spans="1:8" x14ac:dyDescent="0.25">
      <c r="A11" s="18" t="s">
        <v>6</v>
      </c>
      <c r="B11" s="19">
        <v>320</v>
      </c>
      <c r="D11" s="125"/>
      <c r="E11" s="125"/>
      <c r="F11" s="125"/>
      <c r="G11" s="125"/>
      <c r="H11" s="125"/>
    </row>
    <row r="12" spans="1:8" x14ac:dyDescent="0.25">
      <c r="A12" s="18" t="s">
        <v>7</v>
      </c>
      <c r="B12" s="19">
        <v>250</v>
      </c>
      <c r="D12" s="125"/>
      <c r="E12" s="125"/>
      <c r="F12" s="125"/>
      <c r="G12" s="125"/>
      <c r="H12" s="125"/>
    </row>
    <row r="13" spans="1:8" x14ac:dyDescent="0.25">
      <c r="A13" s="18" t="s">
        <v>8</v>
      </c>
      <c r="B13" s="19">
        <v>500</v>
      </c>
      <c r="D13" s="125"/>
      <c r="E13" s="125"/>
      <c r="F13" s="125"/>
      <c r="G13" s="125"/>
      <c r="H13" s="125"/>
    </row>
    <row r="14" spans="1:8" x14ac:dyDescent="0.25">
      <c r="A14" s="18" t="s">
        <v>9</v>
      </c>
      <c r="B14" s="19">
        <v>200</v>
      </c>
      <c r="D14" s="126"/>
      <c r="E14" s="127"/>
      <c r="F14" s="127"/>
      <c r="G14" s="125"/>
      <c r="H14" s="125"/>
    </row>
    <row r="15" spans="1:8" x14ac:dyDescent="0.25">
      <c r="A15" s="18" t="s">
        <v>10</v>
      </c>
      <c r="B15" s="19">
        <v>125</v>
      </c>
      <c r="D15" s="125"/>
      <c r="E15" s="125"/>
      <c r="F15" s="125"/>
      <c r="G15" s="125"/>
      <c r="H15" s="125"/>
    </row>
    <row r="16" spans="1:8" x14ac:dyDescent="0.25">
      <c r="A16" s="18" t="s">
        <v>11</v>
      </c>
      <c r="B16" s="19">
        <v>423</v>
      </c>
      <c r="D16" s="130" t="s">
        <v>175</v>
      </c>
      <c r="E16" s="125"/>
      <c r="F16" s="125"/>
      <c r="G16" s="125"/>
      <c r="H16" s="125"/>
    </row>
    <row r="17" spans="1:8" x14ac:dyDescent="0.25">
      <c r="A17" s="20" t="s">
        <v>12</v>
      </c>
      <c r="B17" s="21"/>
      <c r="D17" s="130" t="s">
        <v>176</v>
      </c>
      <c r="E17" s="125"/>
      <c r="F17" s="125"/>
      <c r="G17" s="125"/>
      <c r="H17" s="125"/>
    </row>
    <row r="18" spans="1:8" x14ac:dyDescent="0.25">
      <c r="B18" s="19"/>
      <c r="D18" s="130" t="s">
        <v>179</v>
      </c>
      <c r="E18" s="125"/>
      <c r="F18" s="125"/>
      <c r="G18" s="125"/>
      <c r="H18" s="125"/>
    </row>
    <row r="19" spans="1:8" x14ac:dyDescent="0.25">
      <c r="A19" s="20" t="s">
        <v>13</v>
      </c>
      <c r="B19" s="21"/>
      <c r="C19" s="123" t="s">
        <v>157</v>
      </c>
      <c r="D19" s="130" t="s">
        <v>177</v>
      </c>
      <c r="E19" s="125"/>
      <c r="F19" s="125"/>
      <c r="G19" s="125"/>
      <c r="H19" s="125"/>
    </row>
    <row r="20" spans="1:8" x14ac:dyDescent="0.25">
      <c r="D20" s="130" t="s">
        <v>178</v>
      </c>
      <c r="E20" s="125"/>
      <c r="F20" s="125"/>
      <c r="G20" s="125"/>
      <c r="H20" s="125"/>
    </row>
    <row r="21" spans="1:8" x14ac:dyDescent="0.25">
      <c r="D21" s="129"/>
      <c r="E21" s="125"/>
      <c r="F21" s="125"/>
      <c r="G21" s="125"/>
      <c r="H21" s="125"/>
    </row>
    <row r="22" spans="1:8" x14ac:dyDescent="0.25">
      <c r="D22" s="36"/>
      <c r="E22" s="36"/>
      <c r="F22" s="36"/>
      <c r="G22" s="36"/>
      <c r="H22" s="36"/>
    </row>
    <row r="23" spans="1:8" x14ac:dyDescent="0.25">
      <c r="D23" s="36"/>
      <c r="E23" s="36"/>
      <c r="F23" s="36"/>
      <c r="G23" s="36"/>
      <c r="H23" s="36"/>
    </row>
    <row r="24" spans="1:8" x14ac:dyDescent="0.25">
      <c r="D24" s="36"/>
      <c r="E24" s="36"/>
      <c r="F24" s="36"/>
      <c r="G24" s="36"/>
      <c r="H24" s="36"/>
    </row>
  </sheetData>
  <phoneticPr fontId="0" type="noConversion"/>
  <conditionalFormatting sqref="B7">
    <cfRule type="cellIs" dxfId="38" priority="1" stopIfTrue="1" operator="equal">
      <formula>SUM(B4:B6)</formula>
    </cfRule>
  </conditionalFormatting>
  <conditionalFormatting sqref="B17">
    <cfRule type="cellIs" dxfId="37" priority="2" stopIfTrue="1" operator="equal">
      <formula>SUM(B10:B16)</formula>
    </cfRule>
  </conditionalFormatting>
  <conditionalFormatting sqref="B19">
    <cfRule type="cellIs" dxfId="36" priority="3" stopIfTrue="1" operator="equal">
      <formula>SUM(B4:B6)-SUM(B10:B16)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Q13"/>
  <sheetViews>
    <sheetView zoomScale="115" zoomScaleNormal="115" workbookViewId="0">
      <selection activeCell="H11" sqref="H11"/>
    </sheetView>
  </sheetViews>
  <sheetFormatPr baseColWidth="10" defaultRowHeight="13.1" x14ac:dyDescent="0.25"/>
  <cols>
    <col min="1" max="1" width="8.375" style="36" customWidth="1"/>
    <col min="2" max="2" width="8" style="36" customWidth="1"/>
    <col min="3" max="3" width="4.875" style="36" bestFit="1" customWidth="1"/>
    <col min="4" max="4" width="22" style="36" customWidth="1"/>
    <col min="5" max="5" width="10.625" style="36" bestFit="1" customWidth="1"/>
    <col min="6" max="6" width="11" style="36"/>
    <col min="7" max="7" width="6.25" style="36" customWidth="1"/>
    <col min="8" max="16384" width="11" style="36"/>
  </cols>
  <sheetData>
    <row r="2" spans="1:17" x14ac:dyDescent="0.25">
      <c r="A2" s="86" t="s">
        <v>14</v>
      </c>
      <c r="B2" s="33"/>
      <c r="C2" s="33"/>
      <c r="D2" s="33"/>
      <c r="E2" s="33"/>
    </row>
    <row r="3" spans="1:17" x14ac:dyDescent="0.25">
      <c r="A3" s="86"/>
      <c r="B3" s="33"/>
      <c r="C3" s="33"/>
      <c r="D3" s="33"/>
      <c r="E3" s="33"/>
    </row>
    <row r="4" spans="1:17" x14ac:dyDescent="0.25">
      <c r="A4" s="33" t="s">
        <v>64</v>
      </c>
      <c r="B4" s="33" t="s">
        <v>63</v>
      </c>
      <c r="C4" s="33" t="s">
        <v>15</v>
      </c>
      <c r="D4" s="33" t="s">
        <v>16</v>
      </c>
      <c r="E4" s="33" t="s">
        <v>17</v>
      </c>
      <c r="F4" s="33" t="s">
        <v>18</v>
      </c>
    </row>
    <row r="5" spans="1:17" x14ac:dyDescent="0.25">
      <c r="A5" s="24">
        <v>201</v>
      </c>
      <c r="B5" s="132">
        <v>100</v>
      </c>
      <c r="C5" s="24" t="s">
        <v>19</v>
      </c>
      <c r="D5" s="87" t="s">
        <v>65</v>
      </c>
      <c r="E5" s="133">
        <v>2.5</v>
      </c>
      <c r="F5" s="35"/>
    </row>
    <row r="6" spans="1:17" x14ac:dyDescent="0.25">
      <c r="A6" s="24">
        <v>202</v>
      </c>
      <c r="B6" s="132">
        <v>100</v>
      </c>
      <c r="C6" s="24" t="s">
        <v>19</v>
      </c>
      <c r="D6" s="87" t="s">
        <v>66</v>
      </c>
      <c r="E6" s="133">
        <v>3.2</v>
      </c>
      <c r="F6" s="35"/>
    </row>
    <row r="7" spans="1:17" x14ac:dyDescent="0.25">
      <c r="A7" s="24">
        <v>203</v>
      </c>
      <c r="B7" s="132">
        <v>25</v>
      </c>
      <c r="C7" s="24" t="s">
        <v>158</v>
      </c>
      <c r="D7" s="87" t="s">
        <v>20</v>
      </c>
      <c r="E7" s="133">
        <v>4</v>
      </c>
      <c r="F7" s="35"/>
    </row>
    <row r="8" spans="1:17" x14ac:dyDescent="0.25">
      <c r="A8" s="24">
        <v>205</v>
      </c>
      <c r="B8" s="132">
        <v>25</v>
      </c>
      <c r="C8" s="24" t="s">
        <v>159</v>
      </c>
      <c r="D8" s="87" t="s">
        <v>67</v>
      </c>
      <c r="E8" s="133">
        <v>4</v>
      </c>
      <c r="F8" s="35"/>
    </row>
    <row r="9" spans="1:17" x14ac:dyDescent="0.25">
      <c r="A9" s="24">
        <v>207</v>
      </c>
      <c r="B9" s="132">
        <v>25</v>
      </c>
      <c r="C9" s="24" t="s">
        <v>158</v>
      </c>
      <c r="D9" s="87" t="s">
        <v>68</v>
      </c>
      <c r="E9" s="133">
        <v>3</v>
      </c>
      <c r="F9" s="35"/>
    </row>
    <row r="11" spans="1:17" x14ac:dyDescent="0.25">
      <c r="E11" s="88" t="s">
        <v>21</v>
      </c>
      <c r="F11" s="89">
        <f>SUM(F5:F10)</f>
        <v>0</v>
      </c>
      <c r="H11" s="131" t="s">
        <v>172</v>
      </c>
    </row>
    <row r="13" spans="1:17" x14ac:dyDescent="0.25">
      <c r="J13" s="23"/>
      <c r="K13" s="24"/>
      <c r="L13" s="24"/>
      <c r="M13" s="24"/>
      <c r="N13" s="24"/>
      <c r="O13" s="24"/>
      <c r="P13" s="24"/>
      <c r="Q13" s="24"/>
    </row>
  </sheetData>
  <phoneticPr fontId="0" type="noConversion"/>
  <conditionalFormatting sqref="F5:F9">
    <cfRule type="cellIs" dxfId="35" priority="1" stopIfTrue="1" operator="equal">
      <formula>B5*E5</formula>
    </cfRule>
  </conditionalFormatting>
  <conditionalFormatting sqref="F11">
    <cfRule type="expression" dxfId="34" priority="2" stopIfTrue="1">
      <formula>AND(F11=SUM(F5:F9),F11&gt;0)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B2:G15"/>
  <sheetViews>
    <sheetView zoomScale="110" zoomScaleNormal="110" workbookViewId="0">
      <selection activeCell="E22" sqref="E22"/>
    </sheetView>
  </sheetViews>
  <sheetFormatPr baseColWidth="10" defaultColWidth="11.625" defaultRowHeight="13.1" x14ac:dyDescent="0.25"/>
  <cols>
    <col min="1" max="1" width="1.625" style="27" customWidth="1"/>
    <col min="2" max="5" width="11.625" style="27"/>
    <col min="6" max="6" width="7.375" style="27" customWidth="1"/>
    <col min="7" max="7" width="29.75" style="27" customWidth="1"/>
    <col min="8" max="16384" width="11.625" style="27"/>
  </cols>
  <sheetData>
    <row r="2" spans="2:7" x14ac:dyDescent="0.25">
      <c r="B2" s="27" t="s">
        <v>31</v>
      </c>
    </row>
    <row r="4" spans="2:7" x14ac:dyDescent="0.25">
      <c r="B4" s="28" t="s">
        <v>32</v>
      </c>
      <c r="C4" s="28" t="s">
        <v>33</v>
      </c>
      <c r="D4" s="28" t="s">
        <v>17</v>
      </c>
      <c r="E4" s="28" t="s">
        <v>18</v>
      </c>
    </row>
    <row r="5" spans="2:7" x14ac:dyDescent="0.25">
      <c r="B5" s="28" t="s">
        <v>34</v>
      </c>
      <c r="C5" s="29">
        <v>5</v>
      </c>
      <c r="D5" s="29">
        <v>4.99</v>
      </c>
      <c r="E5" s="1"/>
    </row>
    <row r="6" spans="2:7" x14ac:dyDescent="0.25">
      <c r="B6" s="28" t="s">
        <v>35</v>
      </c>
      <c r="C6" s="29">
        <v>3</v>
      </c>
      <c r="D6" s="29">
        <v>12.99</v>
      </c>
      <c r="E6" s="1"/>
    </row>
    <row r="7" spans="2:7" x14ac:dyDescent="0.25">
      <c r="B7" s="28" t="s">
        <v>36</v>
      </c>
      <c r="C7" s="29">
        <v>12</v>
      </c>
      <c r="D7" s="29">
        <v>18.989999999999998</v>
      </c>
      <c r="E7" s="1"/>
    </row>
    <row r="8" spans="2:7" x14ac:dyDescent="0.25">
      <c r="B8" s="28" t="s">
        <v>37</v>
      </c>
      <c r="C8" s="29">
        <v>2</v>
      </c>
      <c r="D8" s="29">
        <v>3.99</v>
      </c>
      <c r="E8" s="1"/>
    </row>
    <row r="9" spans="2:7" ht="13.75" thickBot="1" x14ac:dyDescent="0.3">
      <c r="B9" s="28" t="s">
        <v>38</v>
      </c>
      <c r="C9" s="29">
        <v>18</v>
      </c>
      <c r="D9" s="29">
        <v>14.99</v>
      </c>
      <c r="E9" s="1"/>
    </row>
    <row r="10" spans="2:7" x14ac:dyDescent="0.25">
      <c r="B10" s="30"/>
      <c r="C10" s="31"/>
      <c r="D10" s="32" t="s">
        <v>39</v>
      </c>
      <c r="E10" s="2"/>
      <c r="G10" s="131" t="s">
        <v>172</v>
      </c>
    </row>
    <row r="13" spans="2:7" x14ac:dyDescent="0.25">
      <c r="B13" s="33"/>
    </row>
    <row r="14" spans="2:7" ht="19" customHeight="1" x14ac:dyDescent="0.25">
      <c r="B14" s="134" t="s">
        <v>69</v>
      </c>
      <c r="C14" s="135"/>
      <c r="D14" s="135"/>
      <c r="E14" s="135"/>
    </row>
    <row r="15" spans="2:7" ht="21.8" customHeight="1" x14ac:dyDescent="0.25">
      <c r="B15" s="134" t="s">
        <v>70</v>
      </c>
      <c r="C15" s="135"/>
      <c r="D15" s="135"/>
      <c r="E15" s="135"/>
    </row>
  </sheetData>
  <sheetProtection selectLockedCells="1" selectUnlockedCells="1"/>
  <conditionalFormatting sqref="E5:E9">
    <cfRule type="cellIs" dxfId="33" priority="1" stopIfTrue="1" operator="equal">
      <formula>C5*D5</formula>
    </cfRule>
  </conditionalFormatting>
  <conditionalFormatting sqref="E10">
    <cfRule type="expression" dxfId="32" priority="2" stopIfTrue="1">
      <formula>AND(SUM(E5:E9)&gt;0,E10=SUM(E5:E9))</formula>
    </cfRule>
  </conditionalFormatting>
  <pageMargins left="0.78749999999999998" right="0.78749999999999998" top="1.0249999999999999" bottom="1.0249999999999999" header="0.78749999999999998" footer="0.78749999999999998"/>
  <pageSetup paperSize="9" orientation="landscape" horizontalDpi="300" verticalDpi="300" r:id="rId1"/>
  <headerFooter alignWithMargins="0">
    <oddHeader>&amp;C&amp;A</oddHeader>
    <oddFooter>&amp;CSeite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24"/>
  <sheetViews>
    <sheetView workbookViewId="0">
      <selection activeCell="E6" sqref="E6"/>
    </sheetView>
  </sheetViews>
  <sheetFormatPr baseColWidth="10" defaultColWidth="11" defaultRowHeight="13.1" x14ac:dyDescent="0.25"/>
  <cols>
    <col min="1" max="1" width="4.625" style="18" customWidth="1"/>
    <col min="2" max="4" width="11" style="18"/>
    <col min="5" max="5" width="22" style="18" customWidth="1"/>
    <col min="6" max="6" width="7.5" style="18" customWidth="1"/>
    <col min="7" max="16384" width="11" style="18"/>
  </cols>
  <sheetData>
    <row r="1" spans="2:9" ht="30.3" customHeight="1" x14ac:dyDescent="0.25"/>
    <row r="2" spans="2:9" ht="15.75" x14ac:dyDescent="0.3">
      <c r="B2" s="90" t="s">
        <v>74</v>
      </c>
      <c r="C2" s="90"/>
      <c r="D2" s="91"/>
      <c r="E2" s="92"/>
    </row>
    <row r="3" spans="2:9" ht="15.75" x14ac:dyDescent="0.3">
      <c r="B3" s="90"/>
      <c r="C3" s="90"/>
      <c r="D3" s="90"/>
      <c r="E3" s="80"/>
    </row>
    <row r="4" spans="2:9" ht="15.75" x14ac:dyDescent="0.3">
      <c r="B4" s="80"/>
      <c r="C4" s="80"/>
      <c r="D4" s="80"/>
      <c r="E4" s="80"/>
    </row>
    <row r="5" spans="2:9" ht="15.75" x14ac:dyDescent="0.3">
      <c r="B5" s="93" t="s">
        <v>28</v>
      </c>
      <c r="C5" s="93" t="s">
        <v>29</v>
      </c>
      <c r="D5" s="93" t="s">
        <v>30</v>
      </c>
      <c r="E5" s="93" t="s">
        <v>188</v>
      </c>
      <c r="G5" s="36"/>
      <c r="H5" s="36"/>
      <c r="I5" s="36"/>
    </row>
    <row r="6" spans="2:9" ht="15.75" x14ac:dyDescent="0.3">
      <c r="B6" s="93">
        <v>2008</v>
      </c>
      <c r="C6" s="94">
        <v>119.56795654299999</v>
      </c>
      <c r="D6" s="94">
        <v>117.52534686200001</v>
      </c>
      <c r="E6" s="95"/>
      <c r="G6" s="36"/>
      <c r="H6" s="36"/>
      <c r="I6" s="36"/>
    </row>
    <row r="7" spans="2:9" ht="15.75" x14ac:dyDescent="0.3">
      <c r="B7" s="93">
        <v>2009</v>
      </c>
      <c r="C7" s="94">
        <v>97.574002856999996</v>
      </c>
      <c r="D7" s="94">
        <v>93.739239651999995</v>
      </c>
      <c r="E7" s="95"/>
      <c r="G7" s="36"/>
      <c r="H7" s="36"/>
      <c r="I7" s="36"/>
    </row>
    <row r="8" spans="2:9" ht="15.75" x14ac:dyDescent="0.3">
      <c r="B8" s="93">
        <v>2010</v>
      </c>
      <c r="C8" s="94">
        <v>113.652122593</v>
      </c>
      <c r="D8" s="94">
        <v>109.372708483</v>
      </c>
      <c r="E8" s="95"/>
      <c r="G8" s="36"/>
      <c r="H8" s="36"/>
      <c r="I8" s="36"/>
    </row>
    <row r="9" spans="2:9" ht="15.75" x14ac:dyDescent="0.3">
      <c r="B9" s="93">
        <v>2011</v>
      </c>
      <c r="C9" s="94">
        <v>131.00755082800001</v>
      </c>
      <c r="D9" s="94">
        <v>121.773598939</v>
      </c>
      <c r="E9" s="95"/>
      <c r="G9" s="36"/>
      <c r="H9" s="36"/>
      <c r="I9" s="36"/>
    </row>
    <row r="10" spans="2:9" ht="15.75" x14ac:dyDescent="0.3">
      <c r="B10" s="93">
        <v>2012</v>
      </c>
      <c r="C10" s="94">
        <v>131.98203654899999</v>
      </c>
      <c r="D10" s="94">
        <v>123.54352730399999</v>
      </c>
      <c r="E10" s="95"/>
      <c r="G10" s="36"/>
      <c r="H10" s="36"/>
      <c r="I10" s="36"/>
    </row>
    <row r="11" spans="2:9" ht="15.75" x14ac:dyDescent="0.3">
      <c r="B11" s="93">
        <v>2013</v>
      </c>
      <c r="C11" s="94">
        <v>130.70667561600001</v>
      </c>
      <c r="D11" s="94">
        <v>125.811587731</v>
      </c>
      <c r="E11" s="95"/>
      <c r="G11" s="36"/>
      <c r="H11" s="36"/>
      <c r="I11" s="36"/>
    </row>
    <row r="12" spans="2:9" ht="15.75" x14ac:dyDescent="0.3">
      <c r="B12" s="93">
        <v>2014</v>
      </c>
      <c r="C12" s="94">
        <v>129.84724806599999</v>
      </c>
      <c r="D12" s="94">
        <v>128.10602951199999</v>
      </c>
      <c r="E12" s="95"/>
      <c r="G12" s="36"/>
      <c r="H12" s="36"/>
      <c r="I12" s="36"/>
    </row>
    <row r="13" spans="2:9" ht="15.75" x14ac:dyDescent="0.3">
      <c r="B13" s="93">
        <v>2015</v>
      </c>
      <c r="C13" s="94">
        <v>133.52929683400001</v>
      </c>
      <c r="D13" s="94">
        <v>131.53838146499999</v>
      </c>
      <c r="E13" s="95"/>
      <c r="G13" s="36"/>
      <c r="H13" s="36"/>
      <c r="I13" s="36"/>
    </row>
    <row r="14" spans="2:9" ht="15.75" x14ac:dyDescent="0.3">
      <c r="B14" s="93">
        <v>2016</v>
      </c>
      <c r="C14" s="94">
        <v>135.667127916</v>
      </c>
      <c r="D14" s="94">
        <v>131.12520472599999</v>
      </c>
      <c r="E14" s="95"/>
      <c r="G14" s="36"/>
      <c r="H14" s="36"/>
      <c r="I14" s="36"/>
    </row>
    <row r="15" spans="2:9" ht="15.75" x14ac:dyDescent="0.3">
      <c r="B15" s="93">
        <v>2017</v>
      </c>
      <c r="C15" s="94">
        <v>147.61534568499999</v>
      </c>
      <c r="D15" s="94">
        <v>141.91846382599999</v>
      </c>
      <c r="E15" s="95"/>
      <c r="G15" s="36"/>
      <c r="H15" s="36"/>
      <c r="I15" s="36"/>
    </row>
    <row r="16" spans="2:9" ht="15.75" x14ac:dyDescent="0.3">
      <c r="B16" s="81"/>
      <c r="C16" s="81"/>
      <c r="D16" s="81"/>
      <c r="E16" s="80"/>
    </row>
    <row r="17" spans="1:6" ht="13.75" thickBot="1" x14ac:dyDescent="0.3">
      <c r="B17" s="25"/>
    </row>
    <row r="18" spans="1:6" ht="16.399999999999999" thickTop="1" x14ac:dyDescent="0.3">
      <c r="A18" s="26"/>
      <c r="B18" s="165"/>
      <c r="C18" s="166"/>
      <c r="D18" s="166"/>
      <c r="E18" s="166"/>
      <c r="F18" s="167"/>
    </row>
    <row r="19" spans="1:6" ht="15.75" x14ac:dyDescent="0.3">
      <c r="A19" s="26"/>
      <c r="B19" s="168" t="s">
        <v>187</v>
      </c>
      <c r="C19" s="169"/>
      <c r="D19" s="169"/>
      <c r="E19" s="169"/>
      <c r="F19" s="170"/>
    </row>
    <row r="20" spans="1:6" ht="15.75" x14ac:dyDescent="0.3">
      <c r="A20" s="26"/>
      <c r="B20" s="144"/>
      <c r="C20" s="169"/>
      <c r="D20" s="169"/>
      <c r="E20" s="169"/>
      <c r="F20" s="170"/>
    </row>
    <row r="21" spans="1:6" ht="17.55" customHeight="1" x14ac:dyDescent="0.3">
      <c r="A21" s="26"/>
      <c r="B21" s="144" t="s">
        <v>69</v>
      </c>
      <c r="C21" s="169"/>
      <c r="D21" s="169"/>
      <c r="E21" s="169"/>
      <c r="F21" s="170"/>
    </row>
    <row r="22" spans="1:6" ht="15.75" x14ac:dyDescent="0.3">
      <c r="A22" s="26"/>
      <c r="B22" s="144" t="s">
        <v>186</v>
      </c>
      <c r="C22" s="169"/>
      <c r="D22" s="169"/>
      <c r="E22" s="169"/>
      <c r="F22" s="170"/>
    </row>
    <row r="23" spans="1:6" ht="16.399999999999999" thickBot="1" x14ac:dyDescent="0.35">
      <c r="A23" s="26"/>
      <c r="B23" s="171"/>
      <c r="C23" s="172"/>
      <c r="D23" s="172"/>
      <c r="E23" s="172"/>
      <c r="F23" s="173"/>
    </row>
    <row r="24" spans="1:6" ht="13.75" thickTop="1" x14ac:dyDescent="0.25"/>
  </sheetData>
  <phoneticPr fontId="0" type="noConversion"/>
  <conditionalFormatting sqref="E6:E15">
    <cfRule type="cellIs" dxfId="31" priority="1" stopIfTrue="1" operator="equal">
      <formula>C6-D6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G35"/>
  <sheetViews>
    <sheetView workbookViewId="0">
      <selection activeCell="A34" sqref="A34:C35"/>
    </sheetView>
  </sheetViews>
  <sheetFormatPr baseColWidth="10" defaultColWidth="11" defaultRowHeight="13.1" x14ac:dyDescent="0.25"/>
  <cols>
    <col min="1" max="1" width="13.625" style="18" customWidth="1"/>
    <col min="2" max="2" width="13" style="18" customWidth="1"/>
    <col min="3" max="3" width="14.375" style="18" bestFit="1" customWidth="1"/>
    <col min="4" max="4" width="13.75" style="18" customWidth="1"/>
    <col min="5" max="5" width="11.875" style="18" bestFit="1" customWidth="1"/>
    <col min="6" max="16384" width="11" style="18"/>
  </cols>
  <sheetData>
    <row r="2" spans="1:4" x14ac:dyDescent="0.25">
      <c r="A2" s="20" t="s">
        <v>58</v>
      </c>
      <c r="B2" s="20" t="s">
        <v>18</v>
      </c>
      <c r="C2" s="20" t="s">
        <v>105</v>
      </c>
      <c r="D2" s="20" t="s">
        <v>54</v>
      </c>
    </row>
    <row r="3" spans="1:4" x14ac:dyDescent="0.25">
      <c r="A3" s="18" t="s">
        <v>106</v>
      </c>
      <c r="B3" s="34">
        <v>14.45</v>
      </c>
      <c r="C3" s="18">
        <v>12</v>
      </c>
      <c r="D3" s="35"/>
    </row>
    <row r="4" spans="1:4" x14ac:dyDescent="0.25">
      <c r="A4" s="18" t="s">
        <v>107</v>
      </c>
      <c r="B4" s="34">
        <v>12.5</v>
      </c>
      <c r="C4" s="18">
        <v>4</v>
      </c>
      <c r="D4" s="35"/>
    </row>
    <row r="5" spans="1:4" x14ac:dyDescent="0.25">
      <c r="A5" s="18" t="s">
        <v>108</v>
      </c>
      <c r="B5" s="34">
        <v>9.9499999999999993</v>
      </c>
      <c r="C5" s="18">
        <v>5</v>
      </c>
      <c r="D5" s="35"/>
    </row>
    <row r="6" spans="1:4" x14ac:dyDescent="0.25">
      <c r="A6" s="18" t="s">
        <v>109</v>
      </c>
      <c r="B6" s="34">
        <v>10</v>
      </c>
      <c r="C6" s="18">
        <v>10</v>
      </c>
      <c r="D6" s="35"/>
    </row>
    <row r="7" spans="1:4" x14ac:dyDescent="0.25">
      <c r="A7" s="18" t="s">
        <v>110</v>
      </c>
      <c r="B7" s="34">
        <v>15.71</v>
      </c>
      <c r="C7" s="18">
        <v>2</v>
      </c>
      <c r="D7" s="35"/>
    </row>
    <row r="8" spans="1:4" x14ac:dyDescent="0.25">
      <c r="A8" s="18" t="s">
        <v>111</v>
      </c>
      <c r="B8" s="34">
        <v>17.100000000000001</v>
      </c>
      <c r="C8" s="18">
        <v>60</v>
      </c>
      <c r="D8" s="35"/>
    </row>
    <row r="9" spans="1:4" x14ac:dyDescent="0.25">
      <c r="A9" s="18" t="s">
        <v>112</v>
      </c>
      <c r="B9" s="34">
        <v>9.8000000000000007</v>
      </c>
      <c r="C9" s="18">
        <v>20</v>
      </c>
      <c r="D9" s="35"/>
    </row>
    <row r="10" spans="1:4" x14ac:dyDescent="0.25">
      <c r="A10" s="18" t="s">
        <v>113</v>
      </c>
      <c r="B10" s="34">
        <v>7.5</v>
      </c>
      <c r="C10" s="18">
        <v>5</v>
      </c>
      <c r="D10" s="35"/>
    </row>
    <row r="11" spans="1:4" x14ac:dyDescent="0.25">
      <c r="A11" s="18" t="s">
        <v>114</v>
      </c>
      <c r="B11" s="34">
        <v>6.95</v>
      </c>
      <c r="C11" s="18">
        <v>15</v>
      </c>
      <c r="D11" s="35"/>
    </row>
    <row r="12" spans="1:4" x14ac:dyDescent="0.25">
      <c r="A12" s="18" t="s">
        <v>115</v>
      </c>
      <c r="B12" s="34">
        <v>8.1999999999999993</v>
      </c>
      <c r="C12" s="18">
        <v>25</v>
      </c>
      <c r="D12" s="35"/>
    </row>
    <row r="13" spans="1:4" x14ac:dyDescent="0.25">
      <c r="B13" s="36"/>
      <c r="D13" s="36"/>
    </row>
    <row r="14" spans="1:4" x14ac:dyDescent="0.25">
      <c r="C14" s="174" t="s">
        <v>189</v>
      </c>
      <c r="D14" s="37"/>
    </row>
    <row r="16" spans="1:4" ht="13.75" thickBot="1" x14ac:dyDescent="0.3"/>
    <row r="17" spans="1:7" ht="13.75" thickTop="1" x14ac:dyDescent="0.25">
      <c r="A17" s="38" t="s">
        <v>59</v>
      </c>
      <c r="B17" s="39"/>
      <c r="C17" s="39"/>
      <c r="D17" s="39"/>
      <c r="E17" s="39"/>
      <c r="F17" s="39"/>
      <c r="G17" s="39"/>
    </row>
    <row r="19" spans="1:7" x14ac:dyDescent="0.25">
      <c r="B19" s="20" t="s">
        <v>58</v>
      </c>
      <c r="C19" s="20" t="s">
        <v>63</v>
      </c>
      <c r="D19" s="20" t="s">
        <v>18</v>
      </c>
      <c r="E19" s="20" t="s">
        <v>60</v>
      </c>
    </row>
    <row r="20" spans="1:7" x14ac:dyDescent="0.25">
      <c r="A20" s="18" t="s">
        <v>61</v>
      </c>
    </row>
    <row r="21" spans="1:7" x14ac:dyDescent="0.25">
      <c r="B21" s="18" t="s">
        <v>116</v>
      </c>
      <c r="C21" s="40">
        <v>125</v>
      </c>
      <c r="D21" s="34">
        <v>7.95</v>
      </c>
      <c r="E21" s="41"/>
    </row>
    <row r="22" spans="1:7" x14ac:dyDescent="0.25">
      <c r="B22" s="18" t="s">
        <v>117</v>
      </c>
      <c r="C22" s="40">
        <v>200</v>
      </c>
      <c r="D22" s="34">
        <v>14.5</v>
      </c>
      <c r="E22" s="41"/>
    </row>
    <row r="23" spans="1:7" x14ac:dyDescent="0.25">
      <c r="B23" s="18" t="s">
        <v>118</v>
      </c>
      <c r="C23" s="40">
        <v>78</v>
      </c>
      <c r="D23" s="34">
        <v>12.75</v>
      </c>
      <c r="E23" s="41"/>
    </row>
    <row r="24" spans="1:7" x14ac:dyDescent="0.25">
      <c r="A24" s="18" t="s">
        <v>62</v>
      </c>
      <c r="C24" s="40"/>
      <c r="D24" s="34"/>
      <c r="E24" s="34"/>
    </row>
    <row r="25" spans="1:7" x14ac:dyDescent="0.25">
      <c r="B25" s="18" t="s">
        <v>119</v>
      </c>
      <c r="C25" s="40">
        <v>450</v>
      </c>
      <c r="D25" s="34">
        <v>8.99</v>
      </c>
      <c r="E25" s="41"/>
    </row>
    <row r="26" spans="1:7" x14ac:dyDescent="0.25">
      <c r="B26" s="18" t="s">
        <v>120</v>
      </c>
      <c r="C26" s="40">
        <v>345</v>
      </c>
      <c r="D26" s="34">
        <v>15.5</v>
      </c>
      <c r="E26" s="41"/>
    </row>
    <row r="27" spans="1:7" x14ac:dyDescent="0.25">
      <c r="B27" s="18" t="s">
        <v>121</v>
      </c>
      <c r="C27" s="40">
        <v>221</v>
      </c>
      <c r="D27" s="34">
        <v>25</v>
      </c>
      <c r="E27" s="41"/>
    </row>
    <row r="28" spans="1:7" x14ac:dyDescent="0.25">
      <c r="B28" s="18" t="s">
        <v>122</v>
      </c>
      <c r="C28" s="40">
        <v>431</v>
      </c>
      <c r="D28" s="34">
        <v>18.95</v>
      </c>
      <c r="E28" s="41"/>
    </row>
    <row r="30" spans="1:7" x14ac:dyDescent="0.25">
      <c r="D30" s="174" t="s">
        <v>189</v>
      </c>
      <c r="E30" s="41"/>
    </row>
    <row r="34" spans="1:3" x14ac:dyDescent="0.25">
      <c r="A34" s="159" t="s">
        <v>160</v>
      </c>
      <c r="B34" s="160"/>
      <c r="C34" s="161"/>
    </row>
    <row r="35" spans="1:3" x14ac:dyDescent="0.25">
      <c r="A35" s="162"/>
      <c r="B35" s="163"/>
      <c r="C35" s="164"/>
    </row>
  </sheetData>
  <mergeCells count="1">
    <mergeCell ref="A34:C35"/>
  </mergeCells>
  <phoneticPr fontId="0" type="noConversion"/>
  <conditionalFormatting sqref="D3:D12 E21:E23 E25:E28">
    <cfRule type="cellIs" dxfId="30" priority="1" stopIfTrue="1" operator="equal">
      <formula>B3*C3</formula>
    </cfRule>
  </conditionalFormatting>
  <conditionalFormatting sqref="D14">
    <cfRule type="expression" dxfId="29" priority="2" stopIfTrue="1">
      <formula>AND(D14&gt;0,D14=SUM(D3:D12))</formula>
    </cfRule>
  </conditionalFormatting>
  <conditionalFormatting sqref="E30">
    <cfRule type="expression" dxfId="28" priority="3" stopIfTrue="1">
      <formula>AND(E30&gt;0,E30=SUM(E21:E28))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E13"/>
  <sheetViews>
    <sheetView workbookViewId="0">
      <selection activeCell="H18" sqref="H18"/>
    </sheetView>
  </sheetViews>
  <sheetFormatPr baseColWidth="10" defaultColWidth="11" defaultRowHeight="13.1" x14ac:dyDescent="0.25"/>
  <cols>
    <col min="1" max="1" width="4.125" style="18" customWidth="1"/>
    <col min="2" max="3" width="11" style="18"/>
    <col min="4" max="4" width="14.375" style="18" customWidth="1"/>
    <col min="5" max="16384" width="11" style="18"/>
  </cols>
  <sheetData>
    <row r="1" spans="1:5" ht="26.2" customHeight="1" x14ac:dyDescent="0.25">
      <c r="B1" s="18" t="s">
        <v>40</v>
      </c>
    </row>
    <row r="3" spans="1:5" ht="15.75" x14ac:dyDescent="0.3">
      <c r="B3" s="43" t="s">
        <v>17</v>
      </c>
      <c r="C3" s="43" t="s">
        <v>41</v>
      </c>
      <c r="D3" s="43" t="s">
        <v>18</v>
      </c>
    </row>
    <row r="4" spans="1:5" ht="15.75" x14ac:dyDescent="0.3">
      <c r="B4" s="44">
        <v>77.5</v>
      </c>
      <c r="C4" s="45">
        <v>2</v>
      </c>
      <c r="D4" s="46"/>
    </row>
    <row r="5" spans="1:5" ht="15.75" x14ac:dyDescent="0.3">
      <c r="B5" s="44">
        <v>33.9</v>
      </c>
      <c r="C5" s="45">
        <v>3</v>
      </c>
      <c r="D5" s="46"/>
    </row>
    <row r="6" spans="1:5" ht="15.75" x14ac:dyDescent="0.3">
      <c r="B6" s="44">
        <v>45.8</v>
      </c>
      <c r="C6" s="45">
        <v>8</v>
      </c>
      <c r="D6" s="46"/>
    </row>
    <row r="7" spans="1:5" ht="15.75" x14ac:dyDescent="0.3">
      <c r="B7" s="47"/>
      <c r="C7" s="48" t="s">
        <v>21</v>
      </c>
      <c r="D7" s="49"/>
    </row>
    <row r="8" spans="1:5" ht="13.75" thickBot="1" x14ac:dyDescent="0.3">
      <c r="A8" s="118"/>
      <c r="B8" s="119"/>
      <c r="C8" s="119"/>
    </row>
    <row r="9" spans="1:5" ht="13.75" thickTop="1" x14ac:dyDescent="0.25">
      <c r="B9" s="136"/>
      <c r="C9" s="137"/>
      <c r="D9" s="137"/>
      <c r="E9" s="138"/>
    </row>
    <row r="10" spans="1:5" ht="15.75" x14ac:dyDescent="0.3">
      <c r="B10" s="144" t="s">
        <v>71</v>
      </c>
      <c r="C10" s="139"/>
      <c r="D10" s="139"/>
      <c r="E10" s="140"/>
    </row>
    <row r="11" spans="1:5" ht="15.75" x14ac:dyDescent="0.3">
      <c r="B11" s="144" t="s">
        <v>141</v>
      </c>
      <c r="C11" s="139"/>
      <c r="D11" s="139"/>
      <c r="E11" s="140"/>
    </row>
    <row r="12" spans="1:5" ht="13.75" thickBot="1" x14ac:dyDescent="0.3">
      <c r="B12" s="141"/>
      <c r="C12" s="142"/>
      <c r="D12" s="142"/>
      <c r="E12" s="143"/>
    </row>
    <row r="13" spans="1:5" ht="13.75" thickTop="1" x14ac:dyDescent="0.25"/>
  </sheetData>
  <mergeCells count="1">
    <mergeCell ref="A8:C8"/>
  </mergeCells>
  <phoneticPr fontId="0" type="noConversion"/>
  <conditionalFormatting sqref="D4:D6">
    <cfRule type="cellIs" dxfId="27" priority="1" stopIfTrue="1" operator="equal">
      <formula>B4*C4</formula>
    </cfRule>
  </conditionalFormatting>
  <conditionalFormatting sqref="D7">
    <cfRule type="cellIs" dxfId="26" priority="2" stopIfTrue="1" operator="equal">
      <formula>SUM(D4:D6)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B3:E14"/>
  <sheetViews>
    <sheetView showGridLines="0" zoomScaleNormal="100" workbookViewId="0">
      <selection activeCell="C22" sqref="C22"/>
    </sheetView>
  </sheetViews>
  <sheetFormatPr baseColWidth="10" defaultColWidth="11" defaultRowHeight="15.75" x14ac:dyDescent="0.3"/>
  <cols>
    <col min="1" max="1" width="4.375" style="50" customWidth="1"/>
    <col min="2" max="2" width="22.75" style="50" customWidth="1"/>
    <col min="3" max="3" width="10.25" style="50" customWidth="1"/>
    <col min="4" max="4" width="5.75" style="50" customWidth="1"/>
    <col min="5" max="5" width="19" style="50" customWidth="1"/>
    <col min="6" max="16384" width="11" style="50"/>
  </cols>
  <sheetData>
    <row r="3" spans="2:5" ht="18" customHeight="1" x14ac:dyDescent="0.3">
      <c r="B3" s="145" t="s">
        <v>42</v>
      </c>
      <c r="C3" s="145"/>
    </row>
    <row r="4" spans="2:5" ht="18" customHeight="1" x14ac:dyDescent="0.3">
      <c r="B4" s="51" t="s">
        <v>123</v>
      </c>
      <c r="C4" s="51">
        <v>12.8</v>
      </c>
    </row>
    <row r="5" spans="2:5" ht="18" customHeight="1" x14ac:dyDescent="0.3">
      <c r="B5" s="51" t="s">
        <v>43</v>
      </c>
      <c r="C5" s="51">
        <v>8.9</v>
      </c>
    </row>
    <row r="6" spans="2:5" ht="18" customHeight="1" x14ac:dyDescent="0.3">
      <c r="B6" s="51" t="s">
        <v>44</v>
      </c>
      <c r="C6" s="51">
        <v>4.3</v>
      </c>
    </row>
    <row r="7" spans="2:5" ht="18" customHeight="1" x14ac:dyDescent="0.3">
      <c r="B7" s="51" t="s">
        <v>45</v>
      </c>
      <c r="C7" s="51">
        <v>2.7</v>
      </c>
    </row>
    <row r="8" spans="2:5" ht="18" customHeight="1" x14ac:dyDescent="0.3">
      <c r="B8" s="51" t="s">
        <v>46</v>
      </c>
      <c r="C8" s="52"/>
      <c r="E8" s="146" t="s">
        <v>182</v>
      </c>
    </row>
    <row r="9" spans="2:5" ht="18" customHeight="1" x14ac:dyDescent="0.3">
      <c r="B9" s="51" t="s">
        <v>181</v>
      </c>
      <c r="C9" s="51">
        <v>30</v>
      </c>
    </row>
    <row r="10" spans="2:5" ht="18" customHeight="1" x14ac:dyDescent="0.3">
      <c r="B10" s="51" t="s">
        <v>185</v>
      </c>
      <c r="C10" s="52"/>
      <c r="E10" s="146" t="s">
        <v>183</v>
      </c>
    </row>
    <row r="11" spans="2:5" ht="33.049999999999997" customHeight="1" thickBot="1" x14ac:dyDescent="0.35"/>
    <row r="12" spans="2:5" ht="24.25" customHeight="1" x14ac:dyDescent="0.3">
      <c r="B12" s="155" t="s">
        <v>184</v>
      </c>
      <c r="C12" s="147"/>
      <c r="D12" s="147"/>
      <c r="E12" s="148"/>
    </row>
    <row r="13" spans="2:5" x14ac:dyDescent="0.3">
      <c r="B13" s="152" t="s">
        <v>180</v>
      </c>
      <c r="C13" s="153"/>
      <c r="D13" s="153"/>
      <c r="E13" s="154"/>
    </row>
    <row r="14" spans="2:5" s="80" customFormat="1" ht="23.6" customHeight="1" thickBot="1" x14ac:dyDescent="0.35">
      <c r="B14" s="151" t="s">
        <v>70</v>
      </c>
      <c r="C14" s="149"/>
      <c r="D14" s="149"/>
      <c r="E14" s="150"/>
    </row>
  </sheetData>
  <mergeCells count="1">
    <mergeCell ref="B3:C3"/>
  </mergeCells>
  <phoneticPr fontId="0" type="noConversion"/>
  <conditionalFormatting sqref="C8">
    <cfRule type="cellIs" dxfId="25" priority="1" stopIfTrue="1" operator="equal">
      <formula>SUM(C4:C7)</formula>
    </cfRule>
  </conditionalFormatting>
  <conditionalFormatting sqref="C10">
    <cfRule type="expression" dxfId="24" priority="2" stopIfTrue="1">
      <formula>ABS(C10)=ABS(C9-C8)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F19"/>
  <sheetViews>
    <sheetView showGridLines="0" workbookViewId="0">
      <selection activeCell="F24" sqref="F24"/>
    </sheetView>
  </sheetViews>
  <sheetFormatPr baseColWidth="10" defaultColWidth="11" defaultRowHeight="13.1" x14ac:dyDescent="0.25"/>
  <cols>
    <col min="1" max="1" width="7.375" style="18" customWidth="1"/>
    <col min="2" max="2" width="11" style="18"/>
    <col min="3" max="3" width="5.625" style="18" customWidth="1"/>
    <col min="4" max="4" width="16" style="18" customWidth="1"/>
    <col min="5" max="5" width="13.75" style="18" customWidth="1"/>
    <col min="6" max="6" width="13.875" style="18" customWidth="1"/>
    <col min="7" max="16384" width="11" style="18"/>
  </cols>
  <sheetData>
    <row r="1" spans="1:6" ht="29.3" customHeight="1" x14ac:dyDescent="0.35">
      <c r="A1" s="120" t="s">
        <v>76</v>
      </c>
      <c r="B1" s="120"/>
      <c r="C1" s="120"/>
      <c r="D1" s="120"/>
      <c r="E1" s="120"/>
      <c r="F1" s="120"/>
    </row>
    <row r="3" spans="1:6" ht="31.45" x14ac:dyDescent="0.25">
      <c r="B3" s="54" t="s">
        <v>77</v>
      </c>
      <c r="C3" s="54" t="s">
        <v>77</v>
      </c>
      <c r="D3" s="54" t="s">
        <v>78</v>
      </c>
      <c r="E3" s="54" t="s">
        <v>162</v>
      </c>
      <c r="F3" s="55" t="s">
        <v>161</v>
      </c>
    </row>
    <row r="4" spans="1:6" ht="16.55" customHeight="1" x14ac:dyDescent="0.3">
      <c r="B4" s="51" t="s">
        <v>79</v>
      </c>
      <c r="C4" s="51" t="s">
        <v>80</v>
      </c>
      <c r="D4" s="56">
        <v>10010000</v>
      </c>
      <c r="E4" s="57">
        <v>30519</v>
      </c>
      <c r="F4" s="52"/>
    </row>
    <row r="5" spans="1:6" ht="16.55" customHeight="1" x14ac:dyDescent="0.3">
      <c r="B5" s="51" t="s">
        <v>81</v>
      </c>
      <c r="C5" s="51" t="s">
        <v>82</v>
      </c>
      <c r="D5" s="56">
        <v>8469000</v>
      </c>
      <c r="E5" s="57">
        <v>110912</v>
      </c>
      <c r="F5" s="52"/>
    </row>
    <row r="6" spans="1:6" ht="16.55" customHeight="1" x14ac:dyDescent="0.3">
      <c r="B6" s="51" t="s">
        <v>83</v>
      </c>
      <c r="C6" s="51" t="s">
        <v>84</v>
      </c>
      <c r="D6" s="56">
        <v>81187000</v>
      </c>
      <c r="E6" s="57">
        <v>356910</v>
      </c>
      <c r="F6" s="52"/>
    </row>
    <row r="7" spans="1:6" ht="16.55" customHeight="1" x14ac:dyDescent="0.3">
      <c r="B7" s="51" t="s">
        <v>85</v>
      </c>
      <c r="C7" s="51" t="s">
        <v>86</v>
      </c>
      <c r="D7" s="56">
        <v>5066000</v>
      </c>
      <c r="E7" s="57">
        <v>338127</v>
      </c>
      <c r="F7" s="52"/>
    </row>
    <row r="8" spans="1:6" ht="16.55" customHeight="1" x14ac:dyDescent="0.3">
      <c r="B8" s="51" t="s">
        <v>87</v>
      </c>
      <c r="C8" s="51" t="s">
        <v>88</v>
      </c>
      <c r="D8" s="56">
        <v>57660000</v>
      </c>
      <c r="E8" s="57">
        <v>551500</v>
      </c>
      <c r="F8" s="52"/>
    </row>
    <row r="9" spans="1:6" ht="16.55" customHeight="1" x14ac:dyDescent="0.3">
      <c r="B9" s="51" t="s">
        <v>89</v>
      </c>
      <c r="C9" s="51" t="s">
        <v>90</v>
      </c>
      <c r="D9" s="56">
        <v>10350000</v>
      </c>
      <c r="E9" s="57">
        <v>131990</v>
      </c>
      <c r="F9" s="52"/>
    </row>
    <row r="10" spans="1:6" ht="16.55" customHeight="1" x14ac:dyDescent="0.3">
      <c r="B10" s="51" t="s">
        <v>91</v>
      </c>
      <c r="C10" s="51" t="s">
        <v>92</v>
      </c>
      <c r="D10" s="56">
        <v>57057000</v>
      </c>
      <c r="E10" s="57">
        <v>301268</v>
      </c>
      <c r="F10" s="52"/>
    </row>
    <row r="11" spans="1:6" ht="16.55" customHeight="1" x14ac:dyDescent="0.3">
      <c r="B11" s="51" t="s">
        <v>93</v>
      </c>
      <c r="C11" s="51" t="s">
        <v>94</v>
      </c>
      <c r="D11" s="56">
        <v>7933000</v>
      </c>
      <c r="E11" s="57">
        <v>83859</v>
      </c>
      <c r="F11" s="52"/>
    </row>
    <row r="12" spans="1:6" ht="16.55" customHeight="1" x14ac:dyDescent="0.3">
      <c r="B12" s="51" t="s">
        <v>95</v>
      </c>
      <c r="C12" s="51" t="s">
        <v>96</v>
      </c>
      <c r="D12" s="56">
        <v>6989000</v>
      </c>
      <c r="E12" s="57">
        <v>41293</v>
      </c>
      <c r="F12" s="52"/>
    </row>
    <row r="13" spans="1:6" ht="16.55" customHeight="1" x14ac:dyDescent="0.3">
      <c r="B13" s="51" t="s">
        <v>97</v>
      </c>
      <c r="C13" s="51" t="s">
        <v>98</v>
      </c>
      <c r="D13" s="56">
        <v>10294000</v>
      </c>
      <c r="E13" s="57">
        <v>93032</v>
      </c>
      <c r="F13" s="52"/>
    </row>
    <row r="14" spans="1:6" ht="15.75" x14ac:dyDescent="0.3">
      <c r="B14" s="50"/>
      <c r="C14" s="50"/>
      <c r="D14" s="50"/>
      <c r="E14" s="50"/>
      <c r="F14" s="50"/>
    </row>
    <row r="15" spans="1:6" ht="15.75" x14ac:dyDescent="0.3">
      <c r="B15" s="50"/>
      <c r="C15" s="50"/>
      <c r="D15" s="50"/>
      <c r="E15" s="50"/>
      <c r="F15" s="50"/>
    </row>
    <row r="16" spans="1:6" ht="15.75" x14ac:dyDescent="0.3">
      <c r="B16" s="50"/>
      <c r="C16" s="50"/>
      <c r="D16" s="50"/>
      <c r="E16" s="50"/>
      <c r="F16" s="50"/>
    </row>
    <row r="17" spans="2:6" ht="39.299999999999997" customHeight="1" x14ac:dyDescent="0.25">
      <c r="B17" s="156" t="s">
        <v>190</v>
      </c>
      <c r="C17" s="157"/>
      <c r="D17" s="157"/>
      <c r="E17" s="157"/>
      <c r="F17" s="158"/>
    </row>
    <row r="18" spans="2:6" x14ac:dyDescent="0.25">
      <c r="B18" s="53"/>
      <c r="C18" s="53"/>
      <c r="D18" s="53"/>
      <c r="E18" s="53"/>
      <c r="F18" s="53"/>
    </row>
    <row r="19" spans="2:6" x14ac:dyDescent="0.25">
      <c r="B19" s="53"/>
      <c r="C19" s="53"/>
      <c r="D19" s="53"/>
      <c r="E19" s="53"/>
      <c r="F19" s="53"/>
    </row>
  </sheetData>
  <mergeCells count="2">
    <mergeCell ref="A1:F1"/>
    <mergeCell ref="B17:F17"/>
  </mergeCells>
  <phoneticPr fontId="0" type="noConversion"/>
  <conditionalFormatting sqref="F4:F13">
    <cfRule type="cellIs" dxfId="23" priority="1" stopIfTrue="1" operator="equal">
      <formula>D4/E4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Tipps</vt:lpstr>
      <vt:lpstr>Einnahmen</vt:lpstr>
      <vt:lpstr>Leistungsverzeichnis</vt:lpstr>
      <vt:lpstr>Rechnung</vt:lpstr>
      <vt:lpstr>Außenhandelsbilanz</vt:lpstr>
      <vt:lpstr>Artikel</vt:lpstr>
      <vt:lpstr>Kassazettel 1</vt:lpstr>
      <vt:lpstr>Kassazettel 2</vt:lpstr>
      <vt:lpstr>Dichte</vt:lpstr>
      <vt:lpstr>Überstunden</vt:lpstr>
      <vt:lpstr>Benzinverbrauch</vt:lpstr>
      <vt:lpstr>Hotelrechnung</vt:lpstr>
      <vt:lpstr>Umsatz</vt:lpstr>
      <vt:lpstr>Treibhausgase</vt:lpstr>
      <vt:lpstr>Erfolg</vt:lpstr>
      <vt:lpstr>Fehler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Easy4Me</dc:creator>
  <cp:lastModifiedBy>xAdmin</cp:lastModifiedBy>
  <cp:lastPrinted>2012-10-23T17:45:56Z</cp:lastPrinted>
  <dcterms:created xsi:type="dcterms:W3CDTF">2006-01-04T18:49:37Z</dcterms:created>
  <dcterms:modified xsi:type="dcterms:W3CDTF">2019-12-09T11:23:29Z</dcterms:modified>
</cp:coreProperties>
</file>